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TAREA\AVALÚO PARA SUBIR\"/>
    </mc:Choice>
  </mc:AlternateContent>
  <xr:revisionPtr revIDLastSave="0" documentId="8_{06CB4160-C880-4C74-B01A-E79C7B3FAFC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VALÚO DE MEJOR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2" i="1" l="1"/>
  <c r="E300" i="1" s="1"/>
  <c r="D267" i="1"/>
  <c r="D268" i="1"/>
  <c r="D269" i="1"/>
  <c r="D266" i="1"/>
  <c r="E285" i="1" l="1"/>
  <c r="E308" i="1"/>
  <c r="E307" i="1" l="1"/>
  <c r="E309" i="1" l="1"/>
  <c r="D47" i="1" s="1"/>
</calcChain>
</file>

<file path=xl/sharedStrings.xml><?xml version="1.0" encoding="utf-8"?>
<sst xmlns="http://schemas.openxmlformats.org/spreadsheetml/2006/main" count="290" uniqueCount="257">
  <si>
    <t>AVALÚO DE MEJORAS</t>
  </si>
  <si>
    <t>Prolongación la Palma 409</t>
  </si>
  <si>
    <t>Jose María Morelos La Palma</t>
  </si>
  <si>
    <t>PROPIETARIO</t>
  </si>
  <si>
    <t>VALUADOR</t>
  </si>
  <si>
    <t>ESPECIALIDAD</t>
  </si>
  <si>
    <t>FECHA DE AVALÚO</t>
  </si>
  <si>
    <t>LOTE</t>
  </si>
  <si>
    <t>MANZANA</t>
  </si>
  <si>
    <t>RÉGIMEN DE PROPIEDAD</t>
  </si>
  <si>
    <t>OBJETO DEL AVALÚO</t>
  </si>
  <si>
    <t>PROPÓSITO DEL AVALÚO</t>
  </si>
  <si>
    <t>CUENTA CATASTRAL</t>
  </si>
  <si>
    <t>FOLIO REAL</t>
  </si>
  <si>
    <t>ESCRITURA</t>
  </si>
  <si>
    <t xml:space="preserve">El Sauz, Aguascalientes </t>
  </si>
  <si>
    <t>CP 20832</t>
  </si>
  <si>
    <t>METODOLOGÍA</t>
  </si>
  <si>
    <t>Enfoque de Costos</t>
  </si>
  <si>
    <t>La valuación del terreno se estima de acuerdo a la Investigación de Mercado.</t>
  </si>
  <si>
    <t>Enfoque de Ingresos</t>
  </si>
  <si>
    <t xml:space="preserve"> (Valor de capitalización de rentas)</t>
  </si>
  <si>
    <t xml:space="preserve">Enfoque de Mercado </t>
  </si>
  <si>
    <t>(Valor comparativo de mercado)</t>
  </si>
  <si>
    <t>Este análisis, para inmuebles especiales, se puede ralizar comparando superficie de construcción, habitaciones de hotel, camas de hospital, etc.</t>
  </si>
  <si>
    <t>Valor Comercial</t>
  </si>
  <si>
    <t>DATOS DEL INMUEBLE</t>
  </si>
  <si>
    <t>UBICACIÓN</t>
  </si>
  <si>
    <t>DATOS GENERALES</t>
  </si>
  <si>
    <t>José Antonio Martínez Murillo</t>
  </si>
  <si>
    <t>Arq. Paulina Martínez Luna</t>
  </si>
  <si>
    <t>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</si>
  <si>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ingresos.</t>
  </si>
  <si>
    <t>Se aplica el criterio y tablas de Ross-Heidecke, para la estimación de los factores de depreciación.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</si>
  <si>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</si>
  <si>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INMUEBLE QUE SE VALÚA</t>
  </si>
  <si>
    <t>Casa habitación sin bardas perimetrales</t>
  </si>
  <si>
    <t>No. SOCIO COLEGIO DE VALUADORES</t>
  </si>
  <si>
    <t>S/N</t>
  </si>
  <si>
    <t>Jose María Morelos La Palma, El Sauz, Ags.</t>
  </si>
  <si>
    <t>Inmuebles</t>
  </si>
  <si>
    <t>16 de octubre de 2024</t>
  </si>
  <si>
    <t>Privada</t>
  </si>
  <si>
    <t>Estimar el valor comercial de las mejoras</t>
  </si>
  <si>
    <t>XX-XXXX-XX-XXXX-XXX-XXX</t>
  </si>
  <si>
    <t>No se proporcionó</t>
  </si>
  <si>
    <t>No existe</t>
  </si>
  <si>
    <t>$</t>
  </si>
  <si>
    <t xml:space="preserve">VALOR REFERIDO A </t>
  </si>
  <si>
    <t>I.</t>
  </si>
  <si>
    <t>II.</t>
  </si>
  <si>
    <t>CARACTERÍSTICAS URBANAS</t>
  </si>
  <si>
    <t>TIPO DE</t>
  </si>
  <si>
    <t>TIPOS DE</t>
  </si>
  <si>
    <t>CONTAMINACIÓN</t>
  </si>
  <si>
    <t>AMBIENTAL</t>
  </si>
  <si>
    <t>USO</t>
  </si>
  <si>
    <t>DE SUELO</t>
  </si>
  <si>
    <t>VÍAS DE ACCESO</t>
  </si>
  <si>
    <t>IMPORTANCIA VIAL</t>
  </si>
  <si>
    <t>ZONA</t>
  </si>
  <si>
    <t>CONSTRUCCIÓN</t>
  </si>
  <si>
    <t>SATURACIÓN</t>
  </si>
  <si>
    <t>ÍNDICE DE</t>
  </si>
  <si>
    <t>POBLACIÓN</t>
  </si>
  <si>
    <t>Rural</t>
  </si>
  <si>
    <t>Baja</t>
  </si>
  <si>
    <t>Habitacional</t>
  </si>
  <si>
    <t>Carretera 70 | Calvillo-Aguascalientes</t>
  </si>
  <si>
    <t>SERVICIOS PÚBLICOS</t>
  </si>
  <si>
    <t>Agua</t>
  </si>
  <si>
    <t>Luz</t>
  </si>
  <si>
    <t>Drenaje</t>
  </si>
  <si>
    <t>Teléfono</t>
  </si>
  <si>
    <t>Tv por cable</t>
  </si>
  <si>
    <t>Internet</t>
  </si>
  <si>
    <t>EQUIPAMIENTO URBANO</t>
  </si>
  <si>
    <t>Telesecundaria</t>
  </si>
  <si>
    <t>Tiendas de abarrotes</t>
  </si>
  <si>
    <t>Banquetas</t>
  </si>
  <si>
    <t>Guarniciones</t>
  </si>
  <si>
    <t>MAPA DE LOCALIZACIÓN</t>
  </si>
  <si>
    <t>III.</t>
  </si>
  <si>
    <t>TERRENO</t>
  </si>
  <si>
    <t>NORTE</t>
  </si>
  <si>
    <t>SUR</t>
  </si>
  <si>
    <t>ESTE</t>
  </si>
  <si>
    <t>OESTE</t>
  </si>
  <si>
    <t>COLINDANCIAS</t>
  </si>
  <si>
    <t xml:space="preserve">CLASIFICACIÓN DE </t>
  </si>
  <si>
    <t>TOPOGRAFÍA Y CONFIGURACIÓN</t>
  </si>
  <si>
    <t>CARATERÍSTICAS PANORÁMICAS</t>
  </si>
  <si>
    <t>SERVIDUMBRES Y RESTRICCIONES</t>
  </si>
  <si>
    <t>FALLAS</t>
  </si>
  <si>
    <t>GEOLÓGICAS</t>
  </si>
  <si>
    <t>GEORREFERENCIA</t>
  </si>
  <si>
    <t xml:space="preserve">TRAMO DE CALLES </t>
  </si>
  <si>
    <t>TRANSVERSALES, LIMÍTROFES Y ORIENTACIÓN</t>
  </si>
  <si>
    <t xml:space="preserve">MEDIDAS </t>
  </si>
  <si>
    <t>No se aprecian fallas cercanas según el SIFAGG</t>
  </si>
  <si>
    <t>IV.</t>
  </si>
  <si>
    <t>DESCRIPCIÓN GENERAL DEL INMUEBLE</t>
  </si>
  <si>
    <t>SUPERFICIES</t>
  </si>
  <si>
    <t>TIPO</t>
  </si>
  <si>
    <t>ÁREA CONSTRUIDA</t>
  </si>
  <si>
    <t>SUPERFICIE DEL TERRENO</t>
  </si>
  <si>
    <t>USO ACTUAL</t>
  </si>
  <si>
    <t>ESPACIOS CONSTRUIDOS</t>
  </si>
  <si>
    <t>NÚMERO DE NIVELES</t>
  </si>
  <si>
    <t>EDAD APROXIMADA</t>
  </si>
  <si>
    <t>CALIDAD DE PROYECTO</t>
  </si>
  <si>
    <t>UNIDADES RENTABLES</t>
  </si>
  <si>
    <t>Casa de campo</t>
  </si>
  <si>
    <t>6 años</t>
  </si>
  <si>
    <t>VIDA ÚTIL REMANENTE</t>
  </si>
  <si>
    <t>V.</t>
  </si>
  <si>
    <t>CONSIDERACIONES PREVIAS AL AVALÚO</t>
  </si>
  <si>
    <t>Casa habitación sin bardas en una calle abierta sin pavimentos, únicamente guarnición y banqueta.</t>
  </si>
  <si>
    <t>AMPLIACIÓN DE LA DESCRIPCIÓN DEL INMUEBLE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</si>
  <si>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</si>
  <si>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FACTORES DE HOMOLACIÓN EMPLEADOS</t>
  </si>
  <si>
    <t xml:space="preserve">COMENTARIOS GENERALES, SUPUESTOS, EXCLUSIONES Y CONDICIONES LIMITANTES DEL AVALÚO </t>
  </si>
  <si>
    <t xml:space="preserve">El presente análisis presupone que no existe una restricción legal en cuanto a la posesión del bien y al uso lícito del mismo. </t>
  </si>
  <si>
    <t>Los valores de calle y de mercado se estiman con base en la homologación de los comparables obtenidos en la investigación del mercado inmobiliario de la zona de ubicación del inmueble y zonas de características similares.</t>
  </si>
  <si>
    <t xml:space="preserve"> La homologación considera las condiciones del inmueble que se analiza.</t>
  </si>
  <si>
    <t>sup</t>
  </si>
  <si>
    <t>neg</t>
  </si>
  <si>
    <t>fub</t>
  </si>
  <si>
    <t>csp</t>
  </si>
  <si>
    <t>ec</t>
  </si>
  <si>
    <t>proy</t>
  </si>
  <si>
    <t>Superficie construída / terreno</t>
  </si>
  <si>
    <t>Factor de negociación</t>
  </si>
  <si>
    <t>Factor d ubicción dentro de la colonia</t>
  </si>
  <si>
    <t xml:space="preserve">Calidad de los servicios públicos </t>
  </si>
  <si>
    <t>(0-10)</t>
  </si>
  <si>
    <t>Estado de conservación</t>
  </si>
  <si>
    <t>Calidad del Proyecto</t>
  </si>
  <si>
    <t>FACTORES DE ZONA</t>
  </si>
  <si>
    <t>tfr- Tipo de Fracc.</t>
  </si>
  <si>
    <t>Turística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</si>
  <si>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</si>
  <si>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</si>
  <si>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</si>
  <si>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</si>
  <si>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</si>
  <si>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</si>
  <si>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</si>
  <si>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FACTOR DE FORMA</t>
  </si>
  <si>
    <t>for</t>
  </si>
  <si>
    <t>TC</t>
  </si>
  <si>
    <t>C1</t>
  </si>
  <si>
    <t>C2</t>
  </si>
  <si>
    <t>R1</t>
  </si>
  <si>
    <t>R2</t>
  </si>
  <si>
    <t>RL</t>
  </si>
  <si>
    <t>IS</t>
  </si>
  <si>
    <t>HP</t>
  </si>
  <si>
    <t>Regular</t>
  </si>
  <si>
    <t>Irregular 4L</t>
  </si>
  <si>
    <t>Irregular +4L</t>
  </si>
  <si>
    <t>FACTOR DE ESQUINA</t>
  </si>
  <si>
    <t>Interior</t>
  </si>
  <si>
    <t>Medianero</t>
  </si>
  <si>
    <t>Esquina</t>
  </si>
  <si>
    <t>Cabecero</t>
  </si>
  <si>
    <t>Manzanero</t>
  </si>
  <si>
    <t>FACTOR DE TOPOGRAFÍA</t>
  </si>
  <si>
    <t>Ascendente</t>
  </si>
  <si>
    <t>Descendente</t>
  </si>
  <si>
    <t>Accidentado</t>
  </si>
  <si>
    <t>Plano</t>
  </si>
  <si>
    <t>FACTORES</t>
  </si>
  <si>
    <t>VI</t>
  </si>
  <si>
    <t>INVESTIGACIÓN DE MERCADO</t>
  </si>
  <si>
    <t>TERRNOS EN VENTA</t>
  </si>
  <si>
    <t>INPC</t>
  </si>
  <si>
    <t>NO APLICA PARA EFECTOS DE ÉSTE AVALÚO</t>
  </si>
  <si>
    <t>VII.</t>
  </si>
  <si>
    <t>APLICACIÓN DEL ENFOQUE</t>
  </si>
  <si>
    <t>COMPARATIVO DE MERCADO</t>
  </si>
  <si>
    <t>VIII.</t>
  </si>
  <si>
    <t xml:space="preserve">APLICACIÓN DEL ENFOQUE </t>
  </si>
  <si>
    <t>DE COSTOS (VALOR FÍSICO O DIRECTO)</t>
  </si>
  <si>
    <t>CONSTRUCCIÓN ORIGINAL</t>
  </si>
  <si>
    <t>MEJORAS</t>
  </si>
  <si>
    <t>FRACCIÓN</t>
  </si>
  <si>
    <t>BARDAS PERIMETRALES</t>
  </si>
  <si>
    <t>PORTÓN DE HERRERÍA</t>
  </si>
  <si>
    <t>ÁREA (m2)</t>
  </si>
  <si>
    <t>LOSETA CERÁMICA EN PISO</t>
  </si>
  <si>
    <t>VALOR UNIT.</t>
  </si>
  <si>
    <t>VALOR DE REPOSICIÓN NUEVO</t>
  </si>
  <si>
    <t>IX.</t>
  </si>
  <si>
    <t>APLICACIÓN DEL ENFOQUE DE INGRESOS</t>
  </si>
  <si>
    <t>(VALOR DE CAPITALIZACIÓN DE RENTAS)</t>
  </si>
  <si>
    <t xml:space="preserve">RESULTADO DE LA APLICACIÓN DELE NFOQUE DE INGRESOS </t>
  </si>
  <si>
    <t>VALOR DE CAPITALIZACIÓN</t>
  </si>
  <si>
    <t>X.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</si>
  <si>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</si>
  <si>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</si>
  <si>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</si>
  <si>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</si>
  <si>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NO APLICA</t>
  </si>
  <si>
    <t>XI.</t>
  </si>
  <si>
    <t>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</si>
  <si>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</si>
  <si>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</si>
  <si>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XII.</t>
  </si>
  <si>
    <t>CONCLUSIÓN</t>
  </si>
  <si>
    <t>VALORES ACTUALES</t>
  </si>
  <si>
    <t>VALOR ACTUAL DE MEJORAS</t>
  </si>
  <si>
    <t>SEPTIEMBRE</t>
  </si>
  <si>
    <t>FACTOR DE ACTUALIZACIÓN</t>
  </si>
  <si>
    <t>ACTUAL</t>
  </si>
  <si>
    <t>REFERIDO</t>
  </si>
  <si>
    <t>VALOR DE LAS MEJORAS</t>
  </si>
  <si>
    <t>NOMBRE</t>
  </si>
  <si>
    <t>N° DE REGISTRO COLEGIO DE VALUADORES DEL ESTADO DE AGS.</t>
  </si>
  <si>
    <t>PAULINA MARTÍNEZ LUNA</t>
  </si>
  <si>
    <t>INMUEBLES</t>
  </si>
  <si>
    <t xml:space="preserve">CÉDULA PROFESIONAL </t>
  </si>
  <si>
    <t>ARQUITECTO</t>
  </si>
  <si>
    <t>CÉDULA DE ESPECIALIDAD</t>
  </si>
  <si>
    <t>N/A</t>
  </si>
  <si>
    <t>CÉDULA DE MAESTRÍA</t>
  </si>
  <si>
    <t>XIII.</t>
  </si>
  <si>
    <t>CROQUIS</t>
  </si>
  <si>
    <t>XIV.</t>
  </si>
  <si>
    <t>REPORTE FOTOGRÁFICO</t>
  </si>
  <si>
    <t>Viviendas unifamiliares</t>
  </si>
  <si>
    <t>Flotante</t>
  </si>
  <si>
    <t>TERRENO REGULAR PLANO</t>
  </si>
  <si>
    <t>VISTA NORMAL</t>
  </si>
  <si>
    <t>Residencial</t>
  </si>
  <si>
    <t>Unifamiliar</t>
  </si>
  <si>
    <t>63.00 m2</t>
  </si>
  <si>
    <t>400.00 m2</t>
  </si>
  <si>
    <t>64 años</t>
  </si>
  <si>
    <t>Bueno</t>
  </si>
  <si>
    <t>ESTADO DE CONSERVACIÓN</t>
  </si>
  <si>
    <t>Cálculo del ISR</t>
  </si>
  <si>
    <t>ÁREA (M2)</t>
  </si>
  <si>
    <t>FACTOR</t>
  </si>
  <si>
    <t>VALOR U.</t>
  </si>
  <si>
    <t>TOTAL</t>
  </si>
  <si>
    <t>BARDA PRINCIPAL</t>
  </si>
  <si>
    <t>VRN</t>
  </si>
  <si>
    <t>NOVIEMBRE</t>
  </si>
  <si>
    <t>21.87, -102.61</t>
  </si>
  <si>
    <t>21.87 -102.61</t>
  </si>
  <si>
    <t>El solicitante manifiesta que adquirió un terreno con la construcción de una vivienda de interés social, sin bardas, en el cuál el construyó las mismas y además le añadió acabados en piso a lo ya construído en el momento de la compra, las cuáles terminó en diciembre de 2022.</t>
  </si>
  <si>
    <t>20 m2</t>
  </si>
  <si>
    <t>X= 746368.78  Y= 2421282.94</t>
  </si>
  <si>
    <t>21°52´42.381"N , 102°36´56.575"W.</t>
  </si>
  <si>
    <t>Diciembre</t>
  </si>
  <si>
    <t>VALORES REFERIDOS A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</si>
</sst>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/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6" borderId="0" xfId="0" applyFill="1" applyBorder="1" applyAlignment="1">
      <alignment horizontal="center" vertical="center" wrapText="1"/>
    </xf>
    <xf numFmtId="44" fontId="0" fillId="6" borderId="0" xfId="1" applyFont="1" applyFill="1" applyBorder="1" applyAlignment="1">
      <alignment horizontal="center" vertical="center"/>
    </xf>
    <xf numFmtId="44" fontId="0" fillId="6" borderId="8" xfId="1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6" borderId="19" xfId="0" applyFill="1" applyBorder="1" applyAlignment="1">
      <alignment horizontal="center" vertical="center" wrapText="1"/>
    </xf>
    <xf numFmtId="44" fontId="0" fillId="6" borderId="19" xfId="1" applyFont="1" applyFill="1" applyBorder="1" applyAlignment="1">
      <alignment horizontal="center" vertical="center"/>
    </xf>
    <xf numFmtId="44" fontId="0" fillId="6" borderId="6" xfId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0" fillId="7" borderId="1" xfId="0" applyNumberFormat="1" applyFill="1" applyBorder="1"/>
    <xf numFmtId="0" fontId="1" fillId="7" borderId="1" xfId="0" applyFont="1" applyFill="1" applyBorder="1" applyAlignment="1">
      <alignment horizontal="left" vertical="center" wrapText="1"/>
    </xf>
    <xf numFmtId="44" fontId="1" fillId="7" borderId="2" xfId="0" applyNumberFormat="1" applyFont="1" applyFill="1" applyBorder="1"/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44" fontId="0" fillId="4" borderId="0" xfId="0" applyNumberFormat="1" applyFill="1"/>
    <xf numFmtId="44" fontId="1" fillId="9" borderId="0" xfId="0" applyNumberFormat="1" applyFont="1" applyFill="1" applyAlignment="1">
      <alignment horizontal="center" vertical="center"/>
    </xf>
    <xf numFmtId="0" fontId="0" fillId="0" borderId="0" xfId="0" applyAlignment="1"/>
    <xf numFmtId="17" fontId="0" fillId="6" borderId="10" xfId="0" applyNumberFormat="1" applyFill="1" applyBorder="1" applyAlignment="1">
      <alignment horizontal="left" vertical="center" wrapText="1"/>
    </xf>
    <xf numFmtId="0" fontId="0" fillId="6" borderId="10" xfId="0" applyFill="1" applyBorder="1"/>
    <xf numFmtId="0" fontId="0" fillId="6" borderId="11" xfId="0" applyFill="1" applyBorder="1"/>
    <xf numFmtId="0" fontId="0" fillId="6" borderId="13" xfId="0" applyFill="1" applyBorder="1" applyAlignment="1">
      <alignment horizontal="left" vertical="center" wrapText="1"/>
    </xf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 applyAlignment="1">
      <alignment wrapText="1"/>
    </xf>
    <xf numFmtId="0" fontId="0" fillId="6" borderId="16" xfId="0" applyFill="1" applyBorder="1" applyAlignment="1">
      <alignment horizontal="left" vertical="center" wrapText="1"/>
    </xf>
    <xf numFmtId="0" fontId="0" fillId="6" borderId="16" xfId="0" applyFill="1" applyBorder="1"/>
    <xf numFmtId="0" fontId="0" fillId="6" borderId="17" xfId="0" applyFill="1" applyBorder="1"/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/>
    <xf numFmtId="44" fontId="0" fillId="2" borderId="11" xfId="1" applyFont="1" applyFill="1" applyBorder="1"/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/>
    <xf numFmtId="44" fontId="0" fillId="3" borderId="14" xfId="1" applyFont="1" applyFill="1" applyBorder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0" fillId="4" borderId="0" xfId="0" applyNumberForma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8.jpeg"/><Relationship Id="rId5" Type="http://schemas.openxmlformats.org/officeDocument/2006/relationships/image" Target="../media/image5.png"/><Relationship Id="rId10" Type="http://schemas.microsoft.com/office/2007/relationships/hdphoto" Target="../media/hdphoto3.wdp"/><Relationship Id="rId4" Type="http://schemas.openxmlformats.org/officeDocument/2006/relationships/image" Target="../media/image4.jpe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900546</xdr:colOff>
      <xdr:row>322</xdr:row>
      <xdr:rowOff>69498</xdr:rowOff>
    </xdr:from>
    <xdr:to>
      <xdr:col>4</xdr:col>
      <xdr:colOff>5662</xdr:colOff>
      <xdr:row>341</xdr:row>
      <xdr:rowOff>133599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E2A861-0667-4319-BB26-140FA7303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7266" y="68192298"/>
          <a:ext cx="3910796" cy="3538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9769</xdr:rowOff>
    </xdr:from>
    <xdr:to>
      <xdr:col>3</xdr:col>
      <xdr:colOff>1108450</xdr:colOff>
      <xdr:row>97</xdr:row>
      <xdr:rowOff>49869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D0AA43-B74E-43C6-91B3-85B494C149A4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054384"/>
          <a:ext cx="5255846" cy="3009948"/>
        </a:xfrm>
        <a:prstGeom prst="rect">
          <a:avLst/>
        </a:prstGeom>
      </xdr:spPr>
    </xdr:pic>
    <xdr:clientData/>
  </xdr:twoCellAnchor>
  <xdr:twoCellAnchor editAs="oneCell">
    <xdr:from>
      <xdr:col>2</xdr:col>
      <xdr:colOff>2041770</xdr:colOff>
      <xdr:row>81</xdr:row>
      <xdr:rowOff>9771</xdr:rowOff>
    </xdr:from>
    <xdr:to>
      <xdr:col>5</xdr:col>
      <xdr:colOff>228008</xdr:colOff>
      <xdr:row>97</xdr:row>
      <xdr:rowOff>67308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BE0B42-573B-43B0-952E-5920DBCF5706}"/>
            </a:ext>
          </a:extLst>
        </xdr:cNvPr>
        <xdr:cNvPicPr/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65891" y="14980377"/>
          <a:ext cx="2642784" cy="3013173"/>
        </a:xfrm>
        <a:prstGeom prst="rect">
          <a:avLst/>
        </a:prstGeom>
      </xdr:spPr>
    </xdr:pic>
    <xdr:clientData/>
  </xdr:twoCellAnchor>
  <xdr:twoCellAnchor editAs="oneCell">
    <xdr:from>
      <xdr:col>0</xdr:col>
      <xdr:colOff>233885</xdr:colOff>
      <xdr:row>348</xdr:row>
      <xdr:rowOff>106274</xdr:rowOff>
    </xdr:from>
    <xdr:to>
      <xdr:col>2</xdr:col>
      <xdr:colOff>1644187</xdr:colOff>
      <xdr:row>360</xdr:row>
      <xdr:rowOff>82390</xdr:rowOff>
    </xdr:to>
    <xdr:pic>
      <xdr:nvPicPr>
        <xdr:cNvPr id="6" name="Imagen 5" descr="F:\MAESTRÍA EN VALUACIÓN\1 SEMESTRE\MÓDULO 3\TAREA\CASA RANCHO\1611012939849.jpg">
          <a:extLst>
            <a:ext uri="{FF2B5EF4-FFF2-40B4-BE49-F238E27FC236}">
              <a16:creationId xmlns:a16="http://schemas.microsoft.com/office/drawing/2014/main" id="{CF8233F2-4B44-4C1B-B635-86CAC57A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885" y="67590000"/>
          <a:ext cx="3241189" cy="224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1735030</xdr:colOff>
      <xdr:row>348</xdr:row>
      <xdr:rowOff>117991</xdr:rowOff>
    </xdr:from>
    <xdr:to>
      <xdr:col>5</xdr:col>
      <xdr:colOff>337224</xdr:colOff>
      <xdr:row>360</xdr:row>
      <xdr:rowOff>82047</xdr:rowOff>
    </xdr:to>
    <xdr:pic>
      <xdr:nvPicPr>
        <xdr:cNvPr id="7" name="Imagen 6" descr="F:\MAESTRÍA EN VALUACIÓN\1 SEMESTRE\MÓDULO 3\TAREA\CASA RANCHO\J.jpg">
          <a:extLst>
            <a:ext uri="{FF2B5EF4-FFF2-40B4-BE49-F238E27FC236}">
              <a16:creationId xmlns:a16="http://schemas.microsoft.com/office/drawing/2014/main" id="{32BD1D33-87C9-4035-B4DC-B62473847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62230" y="72995671"/>
          <a:ext cx="3062434" cy="215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224875</xdr:colOff>
      <xdr:row>360</xdr:row>
      <xdr:rowOff>154531</xdr:rowOff>
    </xdr:from>
    <xdr:to>
      <xdr:col>2</xdr:col>
      <xdr:colOff>1666241</xdr:colOff>
      <xdr:row>373</xdr:row>
      <xdr:rowOff>50800</xdr:rowOff>
    </xdr:to>
    <xdr:pic>
      <xdr:nvPicPr>
        <xdr:cNvPr id="9" name="Imagen 8" descr="F:\MAESTRÍA EN VALUACIÓN\1 SEMESTRE\MÓDULO 3\TAREA\CASA RANCHO\1608680106744.jpg">
          <a:extLst>
            <a:ext uri="{FF2B5EF4-FFF2-40B4-BE49-F238E27FC236}">
              <a16:creationId xmlns:a16="http://schemas.microsoft.com/office/drawing/2014/main" id="{D4F39073-85B8-421C-8A1B-6F9C05F418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4875" y="75226771"/>
          <a:ext cx="3168566" cy="2273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1745013</xdr:colOff>
      <xdr:row>360</xdr:row>
      <xdr:rowOff>139601</xdr:rowOff>
    </xdr:from>
    <xdr:to>
      <xdr:col>5</xdr:col>
      <xdr:colOff>304781</xdr:colOff>
      <xdr:row>373</xdr:row>
      <xdr:rowOff>53008</xdr:rowOff>
    </xdr:to>
    <xdr:pic>
      <xdr:nvPicPr>
        <xdr:cNvPr id="10" name="Imagen 9" descr="F:\MAESTRÍA EN VALUACIÓN\1 SEMESTRE\MÓDULO 3\TAREA\CASA RANCHO\B.jpg">
          <a:extLst>
            <a:ext uri="{FF2B5EF4-FFF2-40B4-BE49-F238E27FC236}">
              <a16:creationId xmlns:a16="http://schemas.microsoft.com/office/drawing/2014/main" id="{CD752427-58DB-4C25-8A4D-08DE45F48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72213" y="75211841"/>
          <a:ext cx="3020008" cy="2290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1126807</xdr:colOff>
      <xdr:row>95</xdr:row>
      <xdr:rowOff>54447</xdr:rowOff>
    </xdr:from>
    <xdr:to>
      <xdr:col>4</xdr:col>
      <xdr:colOff>33898</xdr:colOff>
      <xdr:row>96</xdr:row>
      <xdr:rowOff>93760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C355CEA-8D93-4055-8BAB-3A466AFF9DA8}"/>
            </a:ext>
          </a:extLst>
        </xdr:cNvPr>
        <xdr:cNvSpPr/>
      </xdr:nvSpPr>
      <xdr:spPr>
        <a:xfrm rot="959310">
          <a:off x="5058241" y="17367937"/>
          <a:ext cx="209474" cy="221464"/>
        </a:xfrm>
        <a:prstGeom prst="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99394</xdr:colOff>
      <xdr:row>4</xdr:row>
      <xdr:rowOff>168316</xdr:rowOff>
    </xdr:from>
    <xdr:to>
      <xdr:col>4</xdr:col>
      <xdr:colOff>654326</xdr:colOff>
      <xdr:row>19</xdr:row>
      <xdr:rowOff>132521</xdr:rowOff>
    </xdr:to>
    <xdr:pic>
      <xdr:nvPicPr>
        <xdr:cNvPr id="13" name="Imagen 12" descr="D:\MAESTRÍA EN VALUACIÓN\1 SEMESTRE\MÓDULO 3\TAREA\CASA RANCHO\D.jpg">
          <a:extLst>
            <a:ext uri="{FF2B5EF4-FFF2-40B4-BE49-F238E27FC236}">
              <a16:creationId xmlns:a16="http://schemas.microsoft.com/office/drawing/2014/main" id="{CCEF77B9-E911-4843-B332-B72A6CD0A9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30459" y="897186"/>
          <a:ext cx="4058476" cy="2697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596665</xdr:colOff>
      <xdr:row>326</xdr:row>
      <xdr:rowOff>20266</xdr:rowOff>
    </xdr:from>
    <xdr:to>
      <xdr:col>3</xdr:col>
      <xdr:colOff>899466</xdr:colOff>
      <xdr:row>326</xdr:row>
      <xdr:rowOff>80293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4006729-D109-4C99-AB6D-EDB7F9C6A933}"/>
            </a:ext>
          </a:extLst>
        </xdr:cNvPr>
        <xdr:cNvSpPr/>
      </xdr:nvSpPr>
      <xdr:spPr>
        <a:xfrm rot="859230">
          <a:off x="2327730" y="68625114"/>
          <a:ext cx="2505975" cy="60027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340033</xdr:colOff>
      <xdr:row>324</xdr:row>
      <xdr:rowOff>101915</xdr:rowOff>
    </xdr:from>
    <xdr:to>
      <xdr:col>2</xdr:col>
      <xdr:colOff>392943</xdr:colOff>
      <xdr:row>338</xdr:row>
      <xdr:rowOff>48836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D1F0053-36FD-4C49-9421-F899EAE57F61}"/>
            </a:ext>
          </a:extLst>
        </xdr:cNvPr>
        <xdr:cNvSpPr/>
      </xdr:nvSpPr>
      <xdr:spPr>
        <a:xfrm rot="6208575">
          <a:off x="848570" y="69564856"/>
          <a:ext cx="2497965" cy="5291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11914</xdr:colOff>
      <xdr:row>339</xdr:row>
      <xdr:rowOff>139535</xdr:rowOff>
    </xdr:from>
    <xdr:to>
      <xdr:col>3</xdr:col>
      <xdr:colOff>314715</xdr:colOff>
      <xdr:row>340</xdr:row>
      <xdr:rowOff>17345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B45EC5E9-4B87-46A3-85DD-58D43892E56C}"/>
            </a:ext>
          </a:extLst>
        </xdr:cNvPr>
        <xdr:cNvSpPr/>
      </xdr:nvSpPr>
      <xdr:spPr>
        <a:xfrm rot="859230">
          <a:off x="1742979" y="71113209"/>
          <a:ext cx="2505975" cy="60027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301452</xdr:colOff>
      <xdr:row>338</xdr:row>
      <xdr:rowOff>56115</xdr:rowOff>
    </xdr:from>
    <xdr:to>
      <xdr:col>3</xdr:col>
      <xdr:colOff>366712</xdr:colOff>
      <xdr:row>341</xdr:row>
      <xdr:rowOff>127613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6C17B438-3050-46F8-9ED9-29528192CF41}"/>
            </a:ext>
          </a:extLst>
        </xdr:cNvPr>
        <xdr:cNvSpPr/>
      </xdr:nvSpPr>
      <xdr:spPr>
        <a:xfrm rot="6208295">
          <a:off x="3951659" y="72029066"/>
          <a:ext cx="626975" cy="6526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317435</xdr:colOff>
      <xdr:row>337</xdr:row>
      <xdr:rowOff>169420</xdr:rowOff>
    </xdr:from>
    <xdr:to>
      <xdr:col>3</xdr:col>
      <xdr:colOff>442657</xdr:colOff>
      <xdr:row>338</xdr:row>
      <xdr:rowOff>117781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3199BE7F-51FA-46CB-A848-3A90772E0869}"/>
            </a:ext>
          </a:extLst>
        </xdr:cNvPr>
        <xdr:cNvSpPr/>
      </xdr:nvSpPr>
      <xdr:spPr>
        <a:xfrm rot="6208295">
          <a:off x="4244351" y="71680504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177853</xdr:colOff>
      <xdr:row>341</xdr:row>
      <xdr:rowOff>1354</xdr:rowOff>
    </xdr:from>
    <xdr:to>
      <xdr:col>3</xdr:col>
      <xdr:colOff>303075</xdr:colOff>
      <xdr:row>341</xdr:row>
      <xdr:rowOff>134873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B472E254-6CC5-44F2-8CE2-56696DD3F043}"/>
            </a:ext>
          </a:extLst>
        </xdr:cNvPr>
        <xdr:cNvSpPr/>
      </xdr:nvSpPr>
      <xdr:spPr>
        <a:xfrm rot="6208295">
          <a:off x="4104769" y="72253073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710226</xdr:colOff>
      <xdr:row>328</xdr:row>
      <xdr:rowOff>44720</xdr:rowOff>
    </xdr:from>
    <xdr:to>
      <xdr:col>3</xdr:col>
      <xdr:colOff>775486</xdr:colOff>
      <xdr:row>331</xdr:row>
      <xdr:rowOff>116219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47FF97A9-6A90-4E3B-841D-A154A45AFA10}"/>
            </a:ext>
          </a:extLst>
        </xdr:cNvPr>
        <xdr:cNvSpPr/>
      </xdr:nvSpPr>
      <xdr:spPr>
        <a:xfrm rot="6208295">
          <a:off x="4360433" y="70166083"/>
          <a:ext cx="626975" cy="6526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726209</xdr:colOff>
      <xdr:row>327</xdr:row>
      <xdr:rowOff>158026</xdr:rowOff>
    </xdr:from>
    <xdr:to>
      <xdr:col>3</xdr:col>
      <xdr:colOff>851431</xdr:colOff>
      <xdr:row>328</xdr:row>
      <xdr:rowOff>106386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A90A6362-19C0-4203-8D87-0C2439F5409E}"/>
            </a:ext>
          </a:extLst>
        </xdr:cNvPr>
        <xdr:cNvSpPr/>
      </xdr:nvSpPr>
      <xdr:spPr>
        <a:xfrm rot="6208295">
          <a:off x="4653125" y="69817521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586627</xdr:colOff>
      <xdr:row>330</xdr:row>
      <xdr:rowOff>175119</xdr:rowOff>
    </xdr:from>
    <xdr:to>
      <xdr:col>3</xdr:col>
      <xdr:colOff>711849</xdr:colOff>
      <xdr:row>331</xdr:row>
      <xdr:rowOff>123479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48379A26-5848-4952-9630-FC1CC8FB1BF4}"/>
            </a:ext>
          </a:extLst>
        </xdr:cNvPr>
        <xdr:cNvSpPr/>
      </xdr:nvSpPr>
      <xdr:spPr>
        <a:xfrm rot="6208295">
          <a:off x="4513543" y="70390090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570644</xdr:colOff>
      <xdr:row>331</xdr:row>
      <xdr:rowOff>61812</xdr:rowOff>
    </xdr:from>
    <xdr:to>
      <xdr:col>3</xdr:col>
      <xdr:colOff>635904</xdr:colOff>
      <xdr:row>334</xdr:row>
      <xdr:rowOff>133310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5C11D216-18B0-4DA3-8B95-07A7B30A781B}"/>
            </a:ext>
          </a:extLst>
        </xdr:cNvPr>
        <xdr:cNvSpPr/>
      </xdr:nvSpPr>
      <xdr:spPr>
        <a:xfrm rot="6208295">
          <a:off x="4220851" y="70738651"/>
          <a:ext cx="626975" cy="6526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586627</xdr:colOff>
      <xdr:row>330</xdr:row>
      <xdr:rowOff>175118</xdr:rowOff>
    </xdr:from>
    <xdr:to>
      <xdr:col>3</xdr:col>
      <xdr:colOff>711849</xdr:colOff>
      <xdr:row>331</xdr:row>
      <xdr:rowOff>123478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D25CB64F-B177-4198-80DB-9A08466BEE24}"/>
            </a:ext>
          </a:extLst>
        </xdr:cNvPr>
        <xdr:cNvSpPr/>
      </xdr:nvSpPr>
      <xdr:spPr>
        <a:xfrm rot="6208295">
          <a:off x="4513543" y="70390089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447045</xdr:colOff>
      <xdr:row>334</xdr:row>
      <xdr:rowOff>7051</xdr:rowOff>
    </xdr:from>
    <xdr:to>
      <xdr:col>3</xdr:col>
      <xdr:colOff>572267</xdr:colOff>
      <xdr:row>334</xdr:row>
      <xdr:rowOff>140570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3AF676CA-AE67-4E3F-9E58-749548E09532}"/>
            </a:ext>
          </a:extLst>
        </xdr:cNvPr>
        <xdr:cNvSpPr/>
      </xdr:nvSpPr>
      <xdr:spPr>
        <a:xfrm rot="6208295">
          <a:off x="4373961" y="70962658"/>
          <a:ext cx="133519" cy="125222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472022</xdr:colOff>
      <xdr:row>334</xdr:row>
      <xdr:rowOff>135084</xdr:rowOff>
    </xdr:from>
    <xdr:to>
      <xdr:col>3</xdr:col>
      <xdr:colOff>517741</xdr:colOff>
      <xdr:row>338</xdr:row>
      <xdr:rowOff>21424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CB8497E5-B5A2-4BED-8CFD-72015D5507A6}"/>
            </a:ext>
          </a:extLst>
        </xdr:cNvPr>
        <xdr:cNvSpPr/>
      </xdr:nvSpPr>
      <xdr:spPr>
        <a:xfrm rot="6150635">
          <a:off x="4112459" y="71377170"/>
          <a:ext cx="626975" cy="45719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142241</xdr:colOff>
      <xdr:row>95</xdr:row>
      <xdr:rowOff>116020</xdr:rowOff>
    </xdr:from>
    <xdr:to>
      <xdr:col>2</xdr:col>
      <xdr:colOff>1259841</xdr:colOff>
      <xdr:row>97</xdr:row>
      <xdr:rowOff>29931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BAD39B1-E340-4FF8-A5D3-10373EBA9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8961" y="18048420"/>
          <a:ext cx="2418080" cy="279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5"/>
  <sheetViews>
    <sheetView tabSelected="1" zoomScale="75" zoomScaleNormal="75" zoomScalePageLayoutView="77" workbookViewId="0">
      <selection activeCell="H94" sqref="H94"/>
    </sheetView>
  </sheetViews>
  <sheetFormatPr baseColWidth="10" defaultColWidth="8.88671875" defaultRowHeight="14.4" x14ac:dyDescent="0.3"/>
  <cols>
    <col min="1" max="1" width="6.21875" style="9" customWidth="1"/>
    <col min="2" max="2" width="19" style="4" customWidth="1"/>
    <col min="3" max="3" width="32.109375" style="28" customWidth="1"/>
    <col min="4" max="4" width="19" customWidth="1"/>
    <col min="5" max="5" width="13.88671875" customWidth="1"/>
    <col min="6" max="6" width="12.44140625" customWidth="1"/>
    <col min="7" max="7" width="10.33203125" customWidth="1"/>
    <col min="8" max="8" width="8.88671875" customWidth="1"/>
  </cols>
  <sheetData>
    <row r="1" spans="1:26" x14ac:dyDescent="0.3">
      <c r="B1" s="7"/>
      <c r="C1" s="42"/>
      <c r="D1" s="7"/>
      <c r="E1" s="7"/>
      <c r="F1" s="7"/>
      <c r="G1" s="7"/>
      <c r="H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B2" s="7"/>
      <c r="C2" s="42"/>
      <c r="D2" s="7"/>
      <c r="E2" s="7"/>
      <c r="F2" s="7"/>
      <c r="G2" s="7"/>
      <c r="H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B3" s="7"/>
      <c r="C3" s="42"/>
      <c r="D3" s="7"/>
      <c r="E3" s="7"/>
      <c r="F3" s="7"/>
      <c r="G3" s="7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customHeight="1" x14ac:dyDescent="0.3">
      <c r="A4" s="98" t="s">
        <v>0</v>
      </c>
      <c r="B4" s="98"/>
      <c r="C4" s="98"/>
      <c r="D4" s="98"/>
      <c r="E4" s="98"/>
      <c r="F4" s="98"/>
      <c r="G4" s="98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98"/>
      <c r="B5" s="98"/>
      <c r="C5" s="98"/>
      <c r="D5" s="98"/>
      <c r="E5" s="98"/>
      <c r="F5" s="98"/>
      <c r="G5" s="98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B6" s="21"/>
      <c r="C6" s="3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B7" s="21"/>
      <c r="C7" s="3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B8" s="21"/>
      <c r="C8" s="3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B9" s="21"/>
      <c r="C9" s="3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">
      <c r="B10" s="21"/>
      <c r="C10" s="3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B11" s="21"/>
      <c r="C11" s="3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B12" s="21"/>
      <c r="C12" s="3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B13" s="21"/>
      <c r="C13" s="3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B14" s="21"/>
      <c r="C14" s="3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B15" s="21"/>
      <c r="C15" s="3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B16" s="21"/>
      <c r="C16" s="3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B17" s="21"/>
      <c r="C17" s="3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B18" s="21"/>
      <c r="C18" s="3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B19" s="21"/>
      <c r="C19" s="3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B20" s="21"/>
      <c r="C20" s="3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1" t="s">
        <v>49</v>
      </c>
      <c r="B21" s="103" t="s">
        <v>35</v>
      </c>
      <c r="C21" s="103"/>
      <c r="D21" s="103"/>
      <c r="E21" s="103"/>
      <c r="F21" s="103"/>
      <c r="G21" s="10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8" x14ac:dyDescent="0.3">
      <c r="C22" s="30" t="s">
        <v>36</v>
      </c>
      <c r="D22" s="2"/>
      <c r="E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C23" s="30" t="s">
        <v>1</v>
      </c>
      <c r="D23" s="2"/>
      <c r="E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C24" s="30" t="s">
        <v>2</v>
      </c>
      <c r="D24" s="2"/>
      <c r="E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C25" s="30" t="s">
        <v>15</v>
      </c>
      <c r="D25" s="2"/>
      <c r="E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C26" s="30" t="s">
        <v>16</v>
      </c>
      <c r="D26" s="2"/>
      <c r="E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B27" s="21"/>
      <c r="C27" s="3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B28" s="21"/>
      <c r="C28" s="3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B29" s="21"/>
      <c r="C29" s="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B30" s="33" t="s">
        <v>28</v>
      </c>
      <c r="C30" s="29" t="s">
        <v>3</v>
      </c>
      <c r="D30" s="101" t="s">
        <v>29</v>
      </c>
      <c r="E30" s="101"/>
      <c r="F30" s="101"/>
      <c r="G30" s="10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C31" s="29" t="s">
        <v>4</v>
      </c>
      <c r="D31" s="101" t="s">
        <v>30</v>
      </c>
      <c r="E31" s="101"/>
      <c r="F31" s="101"/>
      <c r="G31" s="10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8" x14ac:dyDescent="0.3">
      <c r="C32" s="29" t="s">
        <v>37</v>
      </c>
      <c r="D32" s="101" t="s">
        <v>38</v>
      </c>
      <c r="E32" s="101"/>
      <c r="F32" s="101"/>
      <c r="G32" s="10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3">
      <c r="C33" s="46" t="s">
        <v>5</v>
      </c>
      <c r="D33" s="101" t="s">
        <v>40</v>
      </c>
      <c r="E33" s="101"/>
      <c r="F33" s="101"/>
      <c r="G33" s="10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x14ac:dyDescent="0.3">
      <c r="C34" s="46" t="s">
        <v>6</v>
      </c>
      <c r="D34" s="101" t="s">
        <v>41</v>
      </c>
      <c r="E34" s="101"/>
      <c r="F34" s="101"/>
      <c r="G34" s="10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x14ac:dyDescent="0.3">
      <c r="B35" s="32"/>
      <c r="C35" s="30"/>
      <c r="D35" s="101"/>
      <c r="E35" s="101"/>
      <c r="F35" s="101"/>
      <c r="G35" s="10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28.8" x14ac:dyDescent="0.3">
      <c r="B36" s="32" t="s">
        <v>26</v>
      </c>
      <c r="C36" s="46" t="s">
        <v>27</v>
      </c>
      <c r="D36" s="105" t="s">
        <v>39</v>
      </c>
      <c r="E36" s="105"/>
      <c r="F36" s="105"/>
      <c r="G36" s="10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x14ac:dyDescent="0.3">
      <c r="C37" s="46" t="s">
        <v>7</v>
      </c>
      <c r="D37" s="101" t="s">
        <v>38</v>
      </c>
      <c r="E37" s="101"/>
      <c r="F37" s="101"/>
      <c r="G37" s="10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x14ac:dyDescent="0.3">
      <c r="C38" s="46" t="s">
        <v>8</v>
      </c>
      <c r="D38" s="101" t="s">
        <v>38</v>
      </c>
      <c r="E38" s="101"/>
      <c r="F38" s="101"/>
      <c r="G38" s="10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x14ac:dyDescent="0.3">
      <c r="C39" s="46" t="s">
        <v>9</v>
      </c>
      <c r="D39" s="101" t="s">
        <v>42</v>
      </c>
      <c r="E39" s="101"/>
      <c r="F39" s="101"/>
      <c r="G39" s="10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C40" s="46" t="s">
        <v>10</v>
      </c>
      <c r="D40" s="101" t="s">
        <v>43</v>
      </c>
      <c r="E40" s="101"/>
      <c r="F40" s="101"/>
      <c r="G40" s="10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x14ac:dyDescent="0.3">
      <c r="C41" s="46" t="s">
        <v>11</v>
      </c>
      <c r="D41" s="101" t="s">
        <v>241</v>
      </c>
      <c r="E41" s="101"/>
      <c r="F41" s="101"/>
      <c r="G41" s="10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x14ac:dyDescent="0.3">
      <c r="C42" s="46" t="s">
        <v>12</v>
      </c>
      <c r="D42" s="101" t="s">
        <v>44</v>
      </c>
      <c r="E42" s="101"/>
      <c r="F42" s="101"/>
      <c r="G42" s="10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x14ac:dyDescent="0.3">
      <c r="C43" s="46" t="s">
        <v>13</v>
      </c>
      <c r="D43" s="101" t="s">
        <v>46</v>
      </c>
      <c r="E43" s="101"/>
      <c r="F43" s="101"/>
      <c r="G43" s="10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x14ac:dyDescent="0.3">
      <c r="C44" s="46" t="s">
        <v>14</v>
      </c>
      <c r="D44" s="101" t="s">
        <v>45</v>
      </c>
      <c r="E44" s="101"/>
      <c r="F44" s="101"/>
      <c r="G44" s="10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x14ac:dyDescent="0.3">
      <c r="C45" s="3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x14ac:dyDescent="0.3">
      <c r="B46" s="33" t="s">
        <v>47</v>
      </c>
      <c r="C46" s="29" t="s">
        <v>48</v>
      </c>
      <c r="D46" s="101" t="s">
        <v>255</v>
      </c>
      <c r="E46" s="101"/>
      <c r="F46" s="101"/>
      <c r="G46" s="15">
        <v>2022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x14ac:dyDescent="0.3">
      <c r="B47" s="21"/>
      <c r="C47" s="30"/>
      <c r="D47" s="106">
        <f>E309</f>
        <v>401491.48674757493</v>
      </c>
      <c r="E47" s="107"/>
      <c r="F47" s="107"/>
      <c r="G47" s="10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x14ac:dyDescent="0.3">
      <c r="B48" s="21"/>
      <c r="C48" s="3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1" customFormat="1" x14ac:dyDescent="0.3">
      <c r="A49" s="25"/>
      <c r="B49" s="21"/>
      <c r="C49" s="30"/>
    </row>
    <row r="50" spans="1:26" x14ac:dyDescent="0.3">
      <c r="A50" s="11" t="s">
        <v>50</v>
      </c>
      <c r="B50" s="102" t="s">
        <v>51</v>
      </c>
      <c r="C50" s="102"/>
      <c r="D50" s="102"/>
      <c r="E50" s="102"/>
      <c r="F50" s="102"/>
      <c r="G50" s="10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B52" s="34" t="s">
        <v>89</v>
      </c>
      <c r="C52" s="34" t="s">
        <v>60</v>
      </c>
      <c r="D52" s="17" t="s">
        <v>65</v>
      </c>
      <c r="E52" s="17"/>
      <c r="F52" s="17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B53" s="34" t="s">
        <v>53</v>
      </c>
      <c r="C53" s="34" t="s">
        <v>61</v>
      </c>
      <c r="D53" s="17" t="s">
        <v>230</v>
      </c>
      <c r="E53" s="17"/>
      <c r="F53" s="17"/>
      <c r="G53" s="1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B54" s="34" t="s">
        <v>63</v>
      </c>
      <c r="C54" s="34" t="s">
        <v>62</v>
      </c>
      <c r="D54" s="16">
        <v>0.8</v>
      </c>
      <c r="E54" s="17"/>
      <c r="F54" s="17"/>
      <c r="G54" s="1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B55" s="34" t="s">
        <v>52</v>
      </c>
      <c r="C55" s="34" t="s">
        <v>64</v>
      </c>
      <c r="D55" s="17" t="s">
        <v>231</v>
      </c>
      <c r="E55" s="17"/>
      <c r="F55" s="17"/>
      <c r="G55" s="1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B56" s="34" t="s">
        <v>54</v>
      </c>
      <c r="C56" s="34" t="s">
        <v>55</v>
      </c>
      <c r="D56" s="17" t="s">
        <v>66</v>
      </c>
      <c r="E56" s="17"/>
      <c r="F56" s="17"/>
      <c r="G56" s="17"/>
      <c r="H56" s="1"/>
      <c r="I56" s="1"/>
      <c r="J56" s="1"/>
      <c r="K56" s="1"/>
      <c r="L56" s="1"/>
    </row>
    <row r="57" spans="1:26" x14ac:dyDescent="0.3">
      <c r="B57" s="34" t="s">
        <v>56</v>
      </c>
      <c r="C57" s="34" t="s">
        <v>57</v>
      </c>
      <c r="D57" s="17" t="s">
        <v>67</v>
      </c>
      <c r="E57" s="17"/>
      <c r="F57" s="17"/>
      <c r="G57" s="17"/>
      <c r="H57" s="1"/>
      <c r="I57" s="1"/>
      <c r="J57" s="1"/>
      <c r="K57" s="1"/>
      <c r="L57" s="1"/>
    </row>
    <row r="58" spans="1:26" x14ac:dyDescent="0.3">
      <c r="B58" s="34" t="s">
        <v>58</v>
      </c>
      <c r="C58" s="34" t="s">
        <v>59</v>
      </c>
      <c r="D58" s="17" t="s">
        <v>68</v>
      </c>
      <c r="E58" s="17"/>
      <c r="F58" s="17"/>
      <c r="G58" s="17"/>
      <c r="H58" s="1"/>
      <c r="I58" s="1"/>
      <c r="J58" s="1"/>
      <c r="K58" s="1"/>
      <c r="L58" s="1"/>
    </row>
    <row r="59" spans="1:26" x14ac:dyDescent="0.3">
      <c r="H59" s="1"/>
      <c r="I59" s="1"/>
      <c r="J59" s="1"/>
      <c r="K59" s="1"/>
      <c r="L59" s="1"/>
    </row>
    <row r="60" spans="1:26" x14ac:dyDescent="0.3">
      <c r="B60" s="34"/>
      <c r="C60" s="34" t="s">
        <v>69</v>
      </c>
      <c r="D60" s="17" t="s">
        <v>70</v>
      </c>
      <c r="E60" s="4" t="s">
        <v>72</v>
      </c>
      <c r="F60" t="s">
        <v>74</v>
      </c>
      <c r="H60" s="8"/>
      <c r="I60" s="8"/>
      <c r="J60" s="8"/>
      <c r="K60" s="8"/>
      <c r="L60" s="8"/>
      <c r="M60" s="9"/>
      <c r="N60" s="9"/>
    </row>
    <row r="61" spans="1:26" s="4" customFormat="1" x14ac:dyDescent="0.3">
      <c r="A61" s="23"/>
      <c r="B61" s="33"/>
      <c r="C61" s="34"/>
      <c r="D61" s="17" t="s">
        <v>71</v>
      </c>
      <c r="E61" s="4" t="s">
        <v>73</v>
      </c>
      <c r="F61" t="s">
        <v>75</v>
      </c>
      <c r="G61"/>
      <c r="H61" s="13"/>
      <c r="I61" s="13"/>
      <c r="J61" s="13"/>
      <c r="K61" s="13"/>
      <c r="L61" s="13"/>
      <c r="M61" s="14"/>
      <c r="N61" s="14"/>
    </row>
    <row r="62" spans="1:26" x14ac:dyDescent="0.3">
      <c r="B62" s="33"/>
      <c r="C62" s="34" t="s">
        <v>76</v>
      </c>
      <c r="D62" t="s">
        <v>77</v>
      </c>
      <c r="F62" t="s">
        <v>79</v>
      </c>
      <c r="H62" s="8"/>
      <c r="I62" s="8"/>
      <c r="J62" s="8"/>
      <c r="K62" s="8"/>
      <c r="L62" s="8"/>
      <c r="M62" s="9"/>
      <c r="N62" s="9"/>
    </row>
    <row r="63" spans="1:26" x14ac:dyDescent="0.3">
      <c r="D63" t="s">
        <v>78</v>
      </c>
      <c r="F63" t="s">
        <v>80</v>
      </c>
      <c r="H63" s="8"/>
      <c r="I63" s="8"/>
      <c r="J63" s="8"/>
      <c r="K63" s="8"/>
      <c r="L63" s="8"/>
      <c r="M63" s="9"/>
      <c r="N63" s="9"/>
    </row>
    <row r="64" spans="1:26" ht="15" customHeight="1" x14ac:dyDescent="0.3">
      <c r="D64" t="s">
        <v>79</v>
      </c>
      <c r="H64" s="8"/>
      <c r="I64" s="8"/>
      <c r="J64" s="8"/>
      <c r="K64" s="8"/>
      <c r="L64" s="8"/>
      <c r="M64" s="9"/>
      <c r="N64" s="9"/>
    </row>
    <row r="65" spans="1:14" x14ac:dyDescent="0.3">
      <c r="D65" t="s">
        <v>80</v>
      </c>
      <c r="H65" s="8"/>
      <c r="I65" s="8"/>
      <c r="J65" s="8"/>
      <c r="K65" s="8"/>
      <c r="L65" s="8"/>
      <c r="M65" s="9"/>
      <c r="N65" s="9"/>
    </row>
    <row r="66" spans="1:14" x14ac:dyDescent="0.3">
      <c r="A66" s="41"/>
      <c r="H66" s="27"/>
      <c r="I66" s="27"/>
      <c r="J66" s="27"/>
      <c r="K66" s="27"/>
      <c r="L66" s="27"/>
      <c r="M66" s="41"/>
      <c r="N66" s="41"/>
    </row>
    <row r="67" spans="1:14" x14ac:dyDescent="0.3">
      <c r="A67" s="9" t="s">
        <v>82</v>
      </c>
      <c r="B67" s="97" t="s">
        <v>83</v>
      </c>
      <c r="C67" s="97"/>
      <c r="D67" s="97"/>
      <c r="E67" s="97"/>
      <c r="F67" s="97"/>
      <c r="G67" s="97"/>
      <c r="H67" s="8"/>
      <c r="I67" s="8"/>
      <c r="J67" s="8"/>
      <c r="K67" s="8"/>
      <c r="L67" s="8"/>
      <c r="M67" s="9"/>
      <c r="N67" s="9"/>
    </row>
    <row r="68" spans="1:14" x14ac:dyDescent="0.3">
      <c r="B68" s="35"/>
      <c r="C68" s="47"/>
      <c r="D68" s="19"/>
      <c r="E68" s="19"/>
      <c r="F68" s="19"/>
      <c r="G68" s="19"/>
      <c r="H68" s="8"/>
      <c r="I68" s="8"/>
      <c r="J68" s="8"/>
      <c r="K68" s="8"/>
      <c r="L68" s="8"/>
      <c r="M68" s="9"/>
      <c r="N68" s="9"/>
    </row>
    <row r="69" spans="1:14" x14ac:dyDescent="0.3">
      <c r="B69" s="100" t="s">
        <v>96</v>
      </c>
      <c r="C69" s="99" t="s">
        <v>97</v>
      </c>
      <c r="D69" t="s">
        <v>84</v>
      </c>
      <c r="E69" t="s">
        <v>250</v>
      </c>
      <c r="F69" t="s">
        <v>86</v>
      </c>
      <c r="G69" t="s">
        <v>249</v>
      </c>
      <c r="H69" s="8"/>
      <c r="I69" s="8"/>
      <c r="J69" s="8"/>
      <c r="K69" s="8"/>
      <c r="L69" s="8"/>
      <c r="M69" s="9"/>
      <c r="N69" s="9"/>
    </row>
    <row r="70" spans="1:14" x14ac:dyDescent="0.3">
      <c r="B70" s="100"/>
      <c r="C70" s="99"/>
      <c r="D70" t="s">
        <v>85</v>
      </c>
      <c r="E70" t="s">
        <v>249</v>
      </c>
      <c r="F70" t="s">
        <v>87</v>
      </c>
      <c r="G70" t="s">
        <v>250</v>
      </c>
      <c r="H70" s="8"/>
      <c r="I70" s="8"/>
      <c r="J70" s="8"/>
      <c r="K70" s="8"/>
      <c r="L70" s="8"/>
      <c r="M70" s="9"/>
      <c r="N70" s="9"/>
    </row>
    <row r="71" spans="1:14" ht="14.4" customHeight="1" x14ac:dyDescent="0.3">
      <c r="B71" s="20"/>
      <c r="C71" s="34"/>
      <c r="H71" s="8"/>
      <c r="I71" s="8"/>
      <c r="J71" s="8"/>
      <c r="K71" s="8"/>
      <c r="L71" s="8"/>
      <c r="M71" s="9"/>
      <c r="N71" s="9"/>
    </row>
    <row r="72" spans="1:14" x14ac:dyDescent="0.3">
      <c r="B72" s="100" t="s">
        <v>98</v>
      </c>
      <c r="C72" s="99" t="s">
        <v>88</v>
      </c>
      <c r="D72" t="s">
        <v>84</v>
      </c>
      <c r="E72" t="s">
        <v>252</v>
      </c>
      <c r="F72" t="s">
        <v>86</v>
      </c>
      <c r="G72" t="s">
        <v>252</v>
      </c>
      <c r="H72" s="8"/>
      <c r="I72" s="8"/>
      <c r="J72" s="8"/>
      <c r="K72" s="8"/>
      <c r="L72" s="8"/>
      <c r="M72" s="9"/>
      <c r="N72" s="9"/>
    </row>
    <row r="73" spans="1:14" x14ac:dyDescent="0.3">
      <c r="B73" s="100"/>
      <c r="C73" s="99"/>
      <c r="D73" t="s">
        <v>85</v>
      </c>
      <c r="E73" t="s">
        <v>252</v>
      </c>
      <c r="F73" t="s">
        <v>87</v>
      </c>
      <c r="G73" t="s">
        <v>252</v>
      </c>
      <c r="H73" s="8"/>
      <c r="I73" s="8"/>
      <c r="J73" s="8"/>
      <c r="K73" s="8"/>
      <c r="L73" s="8"/>
      <c r="M73" s="9"/>
      <c r="N73" s="9"/>
    </row>
    <row r="74" spans="1:14" x14ac:dyDescent="0.3">
      <c r="B74" s="33"/>
      <c r="C74" s="34" t="s">
        <v>90</v>
      </c>
      <c r="D74" t="s">
        <v>232</v>
      </c>
      <c r="H74" s="8"/>
      <c r="I74" s="8"/>
      <c r="J74" s="8"/>
      <c r="K74" s="8"/>
      <c r="L74" s="8"/>
      <c r="M74" s="9"/>
      <c r="N74" s="9"/>
    </row>
    <row r="75" spans="1:14" x14ac:dyDescent="0.3">
      <c r="C75" s="34" t="s">
        <v>91</v>
      </c>
      <c r="D75" t="s">
        <v>233</v>
      </c>
      <c r="H75" s="8"/>
      <c r="I75" s="8"/>
      <c r="J75" s="8"/>
      <c r="K75" s="8"/>
      <c r="L75" s="8"/>
      <c r="M75" s="9"/>
      <c r="N75" s="9"/>
    </row>
    <row r="76" spans="1:14" x14ac:dyDescent="0.3">
      <c r="C76" s="34" t="s">
        <v>92</v>
      </c>
      <c r="D76" t="s">
        <v>224</v>
      </c>
      <c r="H76" s="8"/>
      <c r="I76" s="8"/>
      <c r="J76" s="8"/>
      <c r="K76" s="8"/>
      <c r="L76" s="8"/>
      <c r="M76" s="9"/>
      <c r="N76" s="9"/>
    </row>
    <row r="77" spans="1:14" ht="14.4" customHeight="1" x14ac:dyDescent="0.3">
      <c r="B77" s="33" t="s">
        <v>93</v>
      </c>
      <c r="C77" s="34" t="s">
        <v>94</v>
      </c>
      <c r="D77" s="70" t="s">
        <v>99</v>
      </c>
      <c r="E77" s="70"/>
      <c r="F77" s="70"/>
      <c r="G77" s="70"/>
      <c r="H77" s="8"/>
      <c r="I77" s="8"/>
      <c r="J77" s="8"/>
      <c r="K77" s="8"/>
      <c r="L77" s="8"/>
      <c r="M77" s="9"/>
      <c r="N77" s="9"/>
    </row>
    <row r="78" spans="1:14" x14ac:dyDescent="0.3">
      <c r="D78" s="70"/>
      <c r="E78" s="70"/>
      <c r="F78" s="70"/>
      <c r="G78" s="70"/>
      <c r="H78" s="9"/>
      <c r="I78" s="9"/>
      <c r="J78" s="9"/>
      <c r="K78" s="9"/>
      <c r="L78" s="9"/>
      <c r="M78" s="9"/>
      <c r="N78" s="9"/>
    </row>
    <row r="79" spans="1:14" ht="14.4" customHeight="1" x14ac:dyDescent="0.3">
      <c r="B79" s="33" t="s">
        <v>95</v>
      </c>
      <c r="C79" s="28" t="s">
        <v>253</v>
      </c>
      <c r="H79" s="14"/>
      <c r="I79" s="14"/>
      <c r="J79" s="14"/>
      <c r="K79" s="14"/>
      <c r="L79" s="14"/>
      <c r="M79" s="14"/>
      <c r="N79" s="14"/>
    </row>
    <row r="80" spans="1:14" ht="14.4" customHeight="1" x14ac:dyDescent="0.3">
      <c r="C80" s="87" t="s">
        <v>254</v>
      </c>
      <c r="H80" s="14"/>
      <c r="I80" s="14"/>
      <c r="J80" s="14"/>
      <c r="K80" s="14"/>
      <c r="L80" s="14"/>
      <c r="M80" s="14"/>
      <c r="N80" s="14"/>
    </row>
    <row r="81" spans="2:14" x14ac:dyDescent="0.3">
      <c r="B81" s="95" t="s">
        <v>81</v>
      </c>
      <c r="C81" s="105"/>
      <c r="D81" s="105"/>
      <c r="E81" s="105"/>
      <c r="F81" s="105"/>
      <c r="H81" s="14"/>
      <c r="I81" s="14"/>
      <c r="J81" s="14"/>
      <c r="K81" s="14"/>
      <c r="L81" s="14"/>
      <c r="M81" s="14"/>
      <c r="N81" s="14"/>
    </row>
    <row r="82" spans="2:14" x14ac:dyDescent="0.3">
      <c r="H82" s="14"/>
      <c r="I82" s="14"/>
      <c r="J82" s="14"/>
      <c r="K82" s="14"/>
      <c r="L82" s="14"/>
      <c r="M82" s="14"/>
      <c r="N82" s="14"/>
    </row>
    <row r="83" spans="2:14" x14ac:dyDescent="0.3">
      <c r="H83" s="1"/>
      <c r="I83" s="1"/>
      <c r="J83" s="1"/>
      <c r="K83" s="1"/>
      <c r="L83" s="1"/>
    </row>
    <row r="84" spans="2:14" x14ac:dyDescent="0.3">
      <c r="H84" s="1"/>
      <c r="I84" s="1"/>
      <c r="J84" s="1"/>
      <c r="K84" s="1"/>
      <c r="L84" s="1"/>
    </row>
    <row r="85" spans="2:14" x14ac:dyDescent="0.3">
      <c r="H85" s="1"/>
      <c r="I85" s="1"/>
      <c r="J85" s="1"/>
      <c r="K85" s="1"/>
      <c r="L85" s="1"/>
    </row>
    <row r="86" spans="2:14" x14ac:dyDescent="0.3">
      <c r="H86" s="1"/>
      <c r="I86" s="1"/>
      <c r="J86" s="1"/>
      <c r="K86" s="1"/>
      <c r="L86" s="1"/>
    </row>
    <row r="87" spans="2:14" x14ac:dyDescent="0.3">
      <c r="B87" s="21"/>
      <c r="C87" s="30"/>
      <c r="D87" s="1"/>
      <c r="E87" s="1"/>
      <c r="F87" s="1"/>
      <c r="G87" s="1"/>
      <c r="H87" s="1"/>
      <c r="I87" s="1"/>
      <c r="J87" s="1"/>
      <c r="K87" s="1"/>
      <c r="L87" s="1"/>
    </row>
    <row r="88" spans="2:14" x14ac:dyDescent="0.3">
      <c r="B88" s="21"/>
      <c r="C88" s="30"/>
      <c r="D88" s="1"/>
      <c r="E88" s="1"/>
      <c r="F88" s="1"/>
      <c r="G88" s="1"/>
      <c r="H88" s="1"/>
      <c r="I88" s="1"/>
      <c r="J88" s="1"/>
      <c r="K88" s="1"/>
      <c r="L88" s="1"/>
    </row>
    <row r="89" spans="2:14" x14ac:dyDescent="0.3">
      <c r="B89" s="21"/>
      <c r="C89" s="30"/>
      <c r="D89" s="1"/>
      <c r="E89" s="1"/>
      <c r="F89" s="1"/>
      <c r="G89" s="1"/>
      <c r="H89" s="1"/>
      <c r="I89" s="1"/>
      <c r="J89" s="1"/>
      <c r="K89" s="1"/>
      <c r="L89" s="1"/>
    </row>
    <row r="90" spans="2:14" x14ac:dyDescent="0.3">
      <c r="B90" s="21"/>
      <c r="C90" s="30"/>
      <c r="D90" s="1"/>
      <c r="E90" s="1"/>
      <c r="F90" s="1"/>
      <c r="G90" s="1"/>
      <c r="H90" s="1"/>
      <c r="I90" s="1"/>
      <c r="J90" s="1"/>
      <c r="K90" s="1"/>
      <c r="L90" s="1"/>
    </row>
    <row r="91" spans="2:14" x14ac:dyDescent="0.3">
      <c r="B91" s="21"/>
      <c r="C91" s="30"/>
      <c r="D91" s="1"/>
      <c r="E91" s="1"/>
      <c r="F91" s="1"/>
      <c r="G91" s="1"/>
      <c r="H91" s="1"/>
      <c r="I91" s="1"/>
      <c r="J91" s="1"/>
      <c r="K91" s="1"/>
      <c r="L91" s="1"/>
    </row>
    <row r="92" spans="2:14" x14ac:dyDescent="0.3">
      <c r="B92" s="21"/>
      <c r="C92" s="30"/>
      <c r="D92" s="1"/>
      <c r="E92" s="1"/>
      <c r="F92" s="1"/>
      <c r="G92" s="1"/>
      <c r="H92" s="1"/>
      <c r="I92" s="1"/>
      <c r="J92" s="1"/>
      <c r="K92" s="1"/>
      <c r="L92" s="1"/>
    </row>
    <row r="93" spans="2:14" x14ac:dyDescent="0.3">
      <c r="B93" s="21"/>
      <c r="C93" s="30"/>
      <c r="D93" s="1"/>
      <c r="E93" s="1"/>
      <c r="F93" s="1"/>
      <c r="G93" s="1"/>
      <c r="H93" s="1"/>
      <c r="I93" s="1"/>
      <c r="J93" s="1"/>
      <c r="K93" s="1"/>
      <c r="L93" s="1"/>
    </row>
    <row r="94" spans="2:14" x14ac:dyDescent="0.3">
      <c r="B94" s="21"/>
      <c r="C94" s="30"/>
      <c r="D94" s="1"/>
      <c r="E94" s="1"/>
      <c r="F94" s="1"/>
      <c r="G94" s="1"/>
      <c r="H94" s="1"/>
      <c r="I94" s="1"/>
      <c r="J94" s="1"/>
      <c r="K94" s="1"/>
      <c r="L94" s="1"/>
    </row>
    <row r="95" spans="2:14" x14ac:dyDescent="0.3">
      <c r="B95" s="21"/>
      <c r="C95" s="30"/>
      <c r="D95" s="1"/>
      <c r="E95" s="1"/>
      <c r="F95" s="1"/>
      <c r="G95" s="1"/>
      <c r="H95" s="1"/>
      <c r="I95" s="1"/>
      <c r="J95" s="1"/>
      <c r="K95" s="1"/>
      <c r="L95" s="1"/>
    </row>
    <row r="96" spans="2:14" x14ac:dyDescent="0.3">
      <c r="B96" s="21"/>
      <c r="C96" s="30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B97" s="21"/>
      <c r="C97" s="30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B98" s="21"/>
      <c r="C98" s="30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B99" s="21"/>
      <c r="C99" s="30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B100" s="21"/>
      <c r="C100" s="30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41"/>
      <c r="B101" s="21"/>
      <c r="C101" s="30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41"/>
      <c r="B102" s="21"/>
      <c r="C102" s="30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41"/>
      <c r="B103" s="21"/>
      <c r="C103" s="30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41"/>
      <c r="B104" s="21"/>
      <c r="C104" s="30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B105" s="21"/>
      <c r="C105" s="30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B106" s="21"/>
      <c r="C106" s="30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31" t="s">
        <v>100</v>
      </c>
      <c r="B107" s="102" t="s">
        <v>101</v>
      </c>
      <c r="C107" s="102"/>
      <c r="D107" s="102"/>
      <c r="E107" s="102"/>
      <c r="F107" s="102"/>
      <c r="G107" s="102"/>
      <c r="H107" s="1"/>
      <c r="I107" s="1"/>
      <c r="J107" s="1"/>
      <c r="K107" s="1"/>
      <c r="L107" s="1"/>
    </row>
    <row r="108" spans="1:12" x14ac:dyDescent="0.3">
      <c r="B108" s="36"/>
      <c r="C108" s="29"/>
      <c r="D108" s="5"/>
      <c r="E108" s="5"/>
      <c r="F108" s="5"/>
      <c r="G108" s="5"/>
      <c r="H108" s="1"/>
      <c r="I108" s="1"/>
      <c r="J108" s="1"/>
      <c r="K108" s="1"/>
      <c r="L108" s="1"/>
    </row>
    <row r="109" spans="1:12" x14ac:dyDescent="0.3">
      <c r="B109" s="37" t="s">
        <v>102</v>
      </c>
      <c r="C109" s="30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41"/>
      <c r="B110" s="37"/>
      <c r="C110" s="30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B111" s="38" t="s">
        <v>61</v>
      </c>
      <c r="C111" s="30" t="s">
        <v>234</v>
      </c>
      <c r="D111" s="32" t="s">
        <v>106</v>
      </c>
      <c r="E111" s="48" t="s">
        <v>112</v>
      </c>
      <c r="F111" s="1"/>
      <c r="G111" s="1"/>
      <c r="H111" s="1"/>
      <c r="I111" s="1"/>
      <c r="J111" s="1"/>
      <c r="K111" s="1"/>
      <c r="L111" s="1"/>
    </row>
    <row r="112" spans="1:12" ht="28.8" x14ac:dyDescent="0.3">
      <c r="B112" s="38" t="s">
        <v>103</v>
      </c>
      <c r="C112" s="30" t="s">
        <v>235</v>
      </c>
      <c r="D112" s="32" t="s">
        <v>107</v>
      </c>
      <c r="E112" s="30">
        <v>5</v>
      </c>
      <c r="F112" s="1"/>
      <c r="G112" s="1"/>
      <c r="H112" s="1"/>
      <c r="I112" s="1"/>
      <c r="J112" s="1"/>
      <c r="K112" s="1"/>
      <c r="L112" s="1"/>
    </row>
    <row r="113" spans="1:12" ht="28.8" x14ac:dyDescent="0.3">
      <c r="B113" s="32" t="s">
        <v>104</v>
      </c>
      <c r="C113" s="30" t="s">
        <v>236</v>
      </c>
      <c r="D113" s="32" t="s">
        <v>108</v>
      </c>
      <c r="E113" s="30">
        <v>1</v>
      </c>
      <c r="F113" s="1"/>
      <c r="G113" s="1"/>
      <c r="H113" s="1"/>
      <c r="I113" s="1"/>
      <c r="J113" s="1"/>
      <c r="K113" s="1"/>
      <c r="L113" s="1"/>
    </row>
    <row r="114" spans="1:12" ht="28.8" x14ac:dyDescent="0.3">
      <c r="B114" s="32" t="s">
        <v>105</v>
      </c>
      <c r="C114" s="30" t="s">
        <v>237</v>
      </c>
      <c r="D114" s="32" t="s">
        <v>109</v>
      </c>
      <c r="E114" s="30" t="s">
        <v>113</v>
      </c>
      <c r="F114" s="1"/>
      <c r="G114" s="1"/>
      <c r="H114" s="1"/>
      <c r="I114" s="1"/>
      <c r="J114" s="1"/>
      <c r="K114" s="1"/>
      <c r="L114" s="1"/>
    </row>
    <row r="115" spans="1:12" ht="28.8" x14ac:dyDescent="0.3">
      <c r="B115" s="32"/>
      <c r="C115" s="30"/>
      <c r="D115" s="32" t="s">
        <v>114</v>
      </c>
      <c r="E115" s="30" t="s">
        <v>238</v>
      </c>
      <c r="F115" s="1"/>
      <c r="G115" s="1"/>
      <c r="H115" s="1"/>
      <c r="I115" s="1"/>
      <c r="J115" s="1"/>
      <c r="K115" s="1"/>
      <c r="L115" s="1"/>
    </row>
    <row r="116" spans="1:12" ht="28.8" x14ac:dyDescent="0.3">
      <c r="B116" s="39"/>
      <c r="C116" s="30"/>
      <c r="D116" s="32" t="s">
        <v>240</v>
      </c>
      <c r="E116" s="30" t="s">
        <v>239</v>
      </c>
      <c r="F116" s="1"/>
      <c r="G116" s="1"/>
      <c r="H116" s="1"/>
      <c r="I116" s="1"/>
      <c r="J116" s="1"/>
      <c r="K116" s="1"/>
      <c r="L116" s="1"/>
    </row>
    <row r="117" spans="1:12" ht="28.8" x14ac:dyDescent="0.3">
      <c r="D117" s="32" t="s">
        <v>110</v>
      </c>
      <c r="E117" s="30" t="s">
        <v>158</v>
      </c>
      <c r="F117" s="1"/>
      <c r="G117" s="1"/>
      <c r="H117" s="1"/>
      <c r="I117" s="1"/>
      <c r="J117" s="1"/>
      <c r="K117" s="1"/>
      <c r="L117" s="1"/>
    </row>
    <row r="118" spans="1:12" ht="28.8" x14ac:dyDescent="0.3">
      <c r="D118" s="32" t="s">
        <v>111</v>
      </c>
      <c r="E118" s="30">
        <v>1</v>
      </c>
      <c r="F118" s="1"/>
      <c r="G118" s="1"/>
      <c r="H118" s="1"/>
      <c r="I118" s="1"/>
      <c r="J118" s="1"/>
      <c r="K118" s="1"/>
      <c r="L118" s="1"/>
    </row>
    <row r="119" spans="1:12" x14ac:dyDescent="0.3"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">
      <c r="C120"/>
      <c r="D120" s="1"/>
      <c r="E120" s="1"/>
      <c r="F120" s="1"/>
      <c r="G120" s="1"/>
      <c r="H120" s="1"/>
      <c r="J120" s="1"/>
      <c r="K120" s="1"/>
      <c r="L120" s="1"/>
    </row>
    <row r="121" spans="1:12" x14ac:dyDescent="0.3">
      <c r="B121" s="32"/>
      <c r="C121" s="30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3">
      <c r="B122" s="32"/>
      <c r="C122" s="30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3">
      <c r="A123" s="31" t="s">
        <v>115</v>
      </c>
      <c r="B123" s="108" t="s">
        <v>116</v>
      </c>
      <c r="C123" s="108"/>
      <c r="D123" s="108"/>
      <c r="E123" s="108"/>
      <c r="F123" s="108"/>
      <c r="G123" s="108"/>
      <c r="H123" s="1"/>
      <c r="I123" s="1"/>
      <c r="J123" s="1"/>
      <c r="K123" s="1"/>
      <c r="L123" s="1"/>
    </row>
    <row r="124" spans="1:12" x14ac:dyDescent="0.3">
      <c r="B124" s="32"/>
      <c r="C124" s="30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B125" s="32"/>
      <c r="C125" s="30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3">
      <c r="B126" s="109" t="s">
        <v>118</v>
      </c>
      <c r="C126" s="109"/>
      <c r="D126" s="109"/>
      <c r="E126" s="109"/>
      <c r="F126" s="109"/>
      <c r="G126" s="1"/>
      <c r="H126" s="1"/>
      <c r="I126" s="1"/>
      <c r="J126" s="1"/>
      <c r="K126" s="1"/>
      <c r="L126" s="1"/>
    </row>
    <row r="127" spans="1:12" x14ac:dyDescent="0.3">
      <c r="B127" s="38"/>
      <c r="C127" s="30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4.4" customHeight="1" x14ac:dyDescent="0.3">
      <c r="B128" s="110" t="s">
        <v>117</v>
      </c>
      <c r="C128" s="110"/>
      <c r="D128" s="110"/>
      <c r="E128" s="110"/>
      <c r="F128" s="110"/>
      <c r="G128" s="15"/>
      <c r="H128" s="1"/>
      <c r="I128" s="1"/>
      <c r="J128" s="1"/>
      <c r="K128" s="1"/>
      <c r="L128" s="1"/>
    </row>
    <row r="129" spans="2:12" x14ac:dyDescent="0.3">
      <c r="B129" s="110"/>
      <c r="C129" s="110"/>
      <c r="D129" s="110"/>
      <c r="E129" s="110"/>
      <c r="F129" s="110"/>
      <c r="G129" s="15"/>
      <c r="H129" s="1"/>
      <c r="I129" s="1"/>
      <c r="J129" s="1"/>
      <c r="K129" s="1"/>
      <c r="L129" s="1"/>
    </row>
    <row r="130" spans="2:12" x14ac:dyDescent="0.3">
      <c r="B130" s="13"/>
      <c r="C130" s="30"/>
      <c r="D130" s="13"/>
      <c r="E130" s="13"/>
      <c r="F130" s="13"/>
      <c r="G130" s="15"/>
      <c r="H130" s="1"/>
      <c r="I130" s="1"/>
      <c r="J130" s="1"/>
      <c r="K130" s="1"/>
      <c r="L130" s="1"/>
    </row>
    <row r="131" spans="2:12" ht="14.4" customHeight="1" x14ac:dyDescent="0.3">
      <c r="B131" s="110" t="s">
        <v>251</v>
      </c>
      <c r="C131" s="110"/>
      <c r="D131" s="110"/>
      <c r="E131" s="110"/>
      <c r="F131" s="110"/>
      <c r="G131" s="21"/>
      <c r="H131" s="1"/>
      <c r="I131" s="1"/>
      <c r="J131" s="1"/>
      <c r="K131" s="1"/>
      <c r="L131" s="1"/>
    </row>
    <row r="132" spans="2:12" x14ac:dyDescent="0.3">
      <c r="B132" s="110"/>
      <c r="C132" s="110"/>
      <c r="D132" s="110"/>
      <c r="E132" s="110"/>
      <c r="F132" s="110"/>
      <c r="G132" s="21"/>
      <c r="H132" s="1"/>
      <c r="I132" s="1"/>
      <c r="J132" s="1"/>
      <c r="K132" s="1"/>
      <c r="L132" s="1"/>
    </row>
    <row r="133" spans="2:12" x14ac:dyDescent="0.3">
      <c r="B133" s="110"/>
      <c r="C133" s="110"/>
      <c r="D133" s="110"/>
      <c r="E133" s="110"/>
      <c r="F133" s="110"/>
      <c r="G133" s="1"/>
      <c r="H133" s="1"/>
      <c r="I133" s="1"/>
      <c r="J133" s="1"/>
      <c r="K133" s="1"/>
      <c r="L133" s="1"/>
    </row>
    <row r="134" spans="2:12" x14ac:dyDescent="0.3">
      <c r="B134" s="22"/>
      <c r="C134" s="30"/>
      <c r="D134" s="22"/>
      <c r="E134" s="22"/>
      <c r="F134" s="22"/>
      <c r="G134" s="1"/>
      <c r="H134" s="1"/>
      <c r="I134" s="1"/>
      <c r="J134" s="1"/>
      <c r="K134" s="1"/>
      <c r="L134" s="1"/>
    </row>
    <row r="135" spans="2:12" x14ac:dyDescent="0.3">
      <c r="B135" s="22"/>
      <c r="C135" s="30"/>
      <c r="D135" s="22"/>
      <c r="E135" s="22"/>
      <c r="F135" s="22"/>
      <c r="G135" s="1"/>
      <c r="H135" s="1"/>
      <c r="I135" s="1"/>
      <c r="J135" s="1"/>
      <c r="K135" s="1"/>
      <c r="L135" s="1"/>
    </row>
    <row r="136" spans="2:12" x14ac:dyDescent="0.3">
      <c r="B136" s="22"/>
      <c r="C136" s="30"/>
      <c r="D136" s="22"/>
      <c r="E136" s="22"/>
      <c r="F136" s="22"/>
      <c r="G136" s="1"/>
      <c r="H136" s="1"/>
      <c r="I136" s="1"/>
      <c r="J136" s="1"/>
      <c r="K136" s="1"/>
      <c r="L136" s="1"/>
    </row>
    <row r="137" spans="2:12" x14ac:dyDescent="0.3">
      <c r="B137" s="22"/>
      <c r="C137" s="30"/>
      <c r="D137" s="22"/>
      <c r="E137" s="22"/>
      <c r="F137" s="22"/>
      <c r="G137" s="1"/>
      <c r="H137" s="1"/>
      <c r="I137" s="1"/>
      <c r="J137" s="1"/>
      <c r="K137" s="1"/>
      <c r="L137" s="1"/>
    </row>
    <row r="138" spans="2:12" x14ac:dyDescent="0.3">
      <c r="B138" s="22"/>
      <c r="C138" s="30"/>
      <c r="D138" s="22"/>
      <c r="E138" s="22"/>
      <c r="F138" s="22"/>
      <c r="G138" s="1"/>
      <c r="H138" s="1"/>
      <c r="I138" s="1"/>
      <c r="J138" s="1"/>
      <c r="K138" s="1"/>
      <c r="L138" s="1"/>
    </row>
    <row r="139" spans="2:12" x14ac:dyDescent="0.3">
      <c r="B139" s="22"/>
      <c r="C139" s="30"/>
      <c r="D139" s="22"/>
      <c r="E139" s="22"/>
      <c r="F139" s="22"/>
      <c r="G139" s="1"/>
      <c r="H139" s="1"/>
      <c r="I139" s="1"/>
      <c r="J139" s="1"/>
      <c r="K139" s="1"/>
      <c r="L139" s="1"/>
    </row>
    <row r="140" spans="2:12" x14ac:dyDescent="0.3">
      <c r="B140" s="22"/>
      <c r="C140" s="30"/>
      <c r="D140" s="22"/>
      <c r="E140" s="22"/>
      <c r="F140" s="22"/>
      <c r="G140" s="1"/>
      <c r="H140" s="1"/>
      <c r="I140" s="1"/>
      <c r="J140" s="1"/>
      <c r="K140" s="1"/>
      <c r="L140" s="1"/>
    </row>
    <row r="141" spans="2:12" x14ac:dyDescent="0.3">
      <c r="B141" s="22"/>
      <c r="C141" s="30"/>
      <c r="D141" s="22"/>
      <c r="E141" s="22"/>
      <c r="F141" s="22"/>
      <c r="G141" s="1"/>
      <c r="H141" s="1"/>
      <c r="I141" s="1"/>
      <c r="J141" s="1"/>
      <c r="K141" s="1"/>
      <c r="L141" s="1"/>
    </row>
    <row r="142" spans="2:12" x14ac:dyDescent="0.3">
      <c r="B142" s="22"/>
      <c r="C142" s="30"/>
      <c r="D142" s="22"/>
      <c r="E142" s="22"/>
      <c r="F142" s="22"/>
      <c r="G142" s="1"/>
      <c r="H142" s="1"/>
      <c r="I142" s="1"/>
      <c r="J142" s="1"/>
      <c r="K142" s="1"/>
      <c r="L142" s="1"/>
    </row>
    <row r="143" spans="2:12" x14ac:dyDescent="0.3">
      <c r="B143" s="21"/>
      <c r="C143" s="30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3">
      <c r="B144" s="21"/>
      <c r="C144" s="30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3">
      <c r="B145" s="21"/>
      <c r="C145" s="30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3">
      <c r="B146" s="21"/>
      <c r="C146" s="30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3">
      <c r="B147" s="21"/>
      <c r="C147" s="30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3">
      <c r="B148" s="21"/>
      <c r="C148" s="30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3">
      <c r="B149" s="21"/>
      <c r="C149" s="30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3">
      <c r="A150" s="41"/>
      <c r="B150" s="21"/>
      <c r="C150" s="30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3">
      <c r="A151" s="41"/>
      <c r="B151" s="21"/>
      <c r="C151" s="30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3">
      <c r="A152" s="41"/>
      <c r="B152" s="21"/>
      <c r="C152" s="30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3">
      <c r="B153" s="109" t="s">
        <v>17</v>
      </c>
      <c r="C153" s="109"/>
      <c r="D153" s="109"/>
      <c r="E153" s="109"/>
      <c r="F153" s="109"/>
      <c r="G153" s="1"/>
      <c r="H153" s="1"/>
      <c r="I153" s="1"/>
      <c r="J153" s="1"/>
      <c r="K153" s="1"/>
      <c r="L153" s="1"/>
    </row>
    <row r="154" spans="1:12" ht="30.6" customHeight="1" x14ac:dyDescent="0.3">
      <c r="B154" s="20" t="s">
        <v>18</v>
      </c>
      <c r="C154" s="104" t="s">
        <v>19</v>
      </c>
      <c r="D154" s="104"/>
      <c r="E154" s="104"/>
      <c r="F154" s="104"/>
      <c r="G154" s="14"/>
      <c r="H154" s="1"/>
      <c r="I154" s="1"/>
      <c r="J154" s="1"/>
      <c r="K154" s="1"/>
      <c r="L154" s="1"/>
    </row>
    <row r="155" spans="1:12" ht="30.6" customHeight="1" x14ac:dyDescent="0.3">
      <c r="B155" s="12"/>
      <c r="C155" s="104" t="s">
        <v>33</v>
      </c>
      <c r="D155" s="104"/>
      <c r="E155" s="104"/>
      <c r="F155" s="104"/>
      <c r="G155" s="14"/>
      <c r="H155" s="1"/>
      <c r="I155" s="1"/>
      <c r="J155" s="1"/>
      <c r="K155" s="1"/>
      <c r="L155" s="1"/>
    </row>
    <row r="156" spans="1:12" ht="101.4" customHeight="1" x14ac:dyDescent="0.3">
      <c r="B156" s="12"/>
      <c r="C156" s="104" t="s">
        <v>31</v>
      </c>
      <c r="D156" s="104"/>
      <c r="E156" s="104"/>
      <c r="F156" s="104"/>
      <c r="G156" s="14"/>
      <c r="H156" s="1"/>
      <c r="I156" s="1"/>
      <c r="J156" s="1"/>
      <c r="K156" s="1"/>
      <c r="L156" s="1"/>
    </row>
    <row r="157" spans="1:12" x14ac:dyDescent="0.3">
      <c r="B157" s="12"/>
      <c r="D157" s="8"/>
      <c r="E157" s="8"/>
      <c r="F157" s="8"/>
      <c r="G157" s="8"/>
    </row>
    <row r="158" spans="1:12" ht="14.4" customHeight="1" x14ac:dyDescent="0.3">
      <c r="B158" s="20" t="s">
        <v>20</v>
      </c>
      <c r="C158" s="91" t="s">
        <v>32</v>
      </c>
      <c r="D158" s="91"/>
      <c r="E158" s="91"/>
      <c r="F158" s="91"/>
      <c r="G158" s="14"/>
    </row>
    <row r="159" spans="1:12" x14ac:dyDescent="0.3">
      <c r="B159" s="113" t="s">
        <v>21</v>
      </c>
      <c r="C159" s="91"/>
      <c r="D159" s="91"/>
      <c r="E159" s="91"/>
      <c r="F159" s="91"/>
      <c r="G159" s="14"/>
    </row>
    <row r="160" spans="1:12" x14ac:dyDescent="0.3">
      <c r="B160" s="113"/>
      <c r="C160" s="91"/>
      <c r="D160" s="91"/>
      <c r="E160" s="91"/>
      <c r="F160" s="91"/>
      <c r="G160" s="14"/>
    </row>
    <row r="161" spans="2:7" x14ac:dyDescent="0.3">
      <c r="B161" s="23"/>
      <c r="G161" s="14"/>
    </row>
    <row r="162" spans="2:7" ht="70.2" customHeight="1" x14ac:dyDescent="0.3">
      <c r="B162" s="20" t="s">
        <v>22</v>
      </c>
      <c r="C162" s="104" t="s">
        <v>34</v>
      </c>
      <c r="D162" s="104"/>
      <c r="E162" s="104"/>
      <c r="F162" s="104"/>
      <c r="G162" s="14"/>
    </row>
    <row r="163" spans="2:7" ht="14.4" customHeight="1" x14ac:dyDescent="0.3">
      <c r="B163" s="113" t="s">
        <v>23</v>
      </c>
      <c r="C163" s="91" t="s">
        <v>24</v>
      </c>
      <c r="D163" s="91"/>
      <c r="E163" s="91"/>
      <c r="F163" s="91"/>
      <c r="G163" s="8"/>
    </row>
    <row r="164" spans="2:7" x14ac:dyDescent="0.3">
      <c r="B164" s="113"/>
      <c r="C164" s="91"/>
      <c r="D164" s="91"/>
      <c r="E164" s="91"/>
      <c r="F164" s="91"/>
      <c r="G164" s="8"/>
    </row>
    <row r="165" spans="2:7" x14ac:dyDescent="0.3">
      <c r="B165" s="113"/>
      <c r="C165" s="91"/>
      <c r="D165" s="91"/>
      <c r="E165" s="91"/>
      <c r="F165" s="91"/>
      <c r="G165" s="8"/>
    </row>
    <row r="166" spans="2:7" x14ac:dyDescent="0.3">
      <c r="B166" s="24"/>
      <c r="D166" s="10"/>
      <c r="E166" s="10"/>
      <c r="F166" s="10"/>
      <c r="G166" s="8"/>
    </row>
    <row r="167" spans="2:7" ht="98.4" customHeight="1" x14ac:dyDescent="0.3">
      <c r="B167" s="20" t="s">
        <v>25</v>
      </c>
      <c r="C167" s="104" t="s">
        <v>119</v>
      </c>
      <c r="D167" s="104"/>
      <c r="E167" s="104"/>
      <c r="F167" s="104"/>
      <c r="G167" s="8"/>
    </row>
    <row r="168" spans="2:7" x14ac:dyDescent="0.3">
      <c r="B168" s="13"/>
      <c r="C168" s="96"/>
      <c r="D168" s="96"/>
      <c r="E168" s="96"/>
      <c r="F168" s="96"/>
      <c r="G168" s="8"/>
    </row>
    <row r="169" spans="2:7" x14ac:dyDescent="0.3">
      <c r="B169" s="13"/>
      <c r="C169" s="96"/>
      <c r="D169" s="96"/>
      <c r="E169" s="96"/>
      <c r="F169" s="96"/>
      <c r="G169" s="8"/>
    </row>
    <row r="170" spans="2:7" x14ac:dyDescent="0.3">
      <c r="B170" s="13"/>
      <c r="C170" s="30"/>
      <c r="D170" s="8"/>
      <c r="E170" s="8"/>
      <c r="F170" s="8"/>
      <c r="G170" s="8"/>
    </row>
    <row r="171" spans="2:7" x14ac:dyDescent="0.3">
      <c r="B171" s="94" t="s">
        <v>121</v>
      </c>
      <c r="C171" s="94"/>
      <c r="D171" s="94"/>
      <c r="E171" s="94"/>
      <c r="F171" s="94"/>
      <c r="G171" s="8"/>
    </row>
    <row r="172" spans="2:7" x14ac:dyDescent="0.3">
      <c r="B172" s="23"/>
      <c r="D172" s="9"/>
      <c r="E172" s="9"/>
      <c r="F172" s="9"/>
      <c r="G172" s="9"/>
    </row>
    <row r="173" spans="2:7" ht="14.4" customHeight="1" x14ac:dyDescent="0.3">
      <c r="B173" s="91" t="s">
        <v>122</v>
      </c>
      <c r="C173" s="91"/>
      <c r="D173" s="91"/>
      <c r="E173" s="91"/>
      <c r="F173" s="91"/>
      <c r="G173" s="14"/>
    </row>
    <row r="174" spans="2:7" x14ac:dyDescent="0.3">
      <c r="B174" s="91"/>
      <c r="C174" s="91"/>
      <c r="D174" s="91"/>
      <c r="E174" s="91"/>
      <c r="F174" s="91"/>
      <c r="G174" s="14"/>
    </row>
    <row r="175" spans="2:7" ht="14.4" customHeight="1" x14ac:dyDescent="0.3">
      <c r="B175" s="91" t="s">
        <v>123</v>
      </c>
      <c r="C175" s="91"/>
      <c r="D175" s="91"/>
      <c r="E175" s="91"/>
      <c r="F175" s="91"/>
      <c r="G175" s="14"/>
    </row>
    <row r="176" spans="2:7" x14ac:dyDescent="0.3">
      <c r="B176" s="91"/>
      <c r="C176" s="91"/>
      <c r="D176" s="91"/>
      <c r="E176" s="91"/>
      <c r="F176" s="91"/>
      <c r="G176" s="1"/>
    </row>
    <row r="177" spans="1:7" x14ac:dyDescent="0.3">
      <c r="B177" s="91"/>
      <c r="C177" s="91"/>
      <c r="D177" s="91"/>
      <c r="E177" s="91"/>
      <c r="F177" s="91"/>
      <c r="G177" s="1"/>
    </row>
    <row r="178" spans="1:7" x14ac:dyDescent="0.3">
      <c r="B178" s="115" t="s">
        <v>124</v>
      </c>
      <c r="C178" s="115"/>
      <c r="D178" s="115"/>
      <c r="E178" s="115"/>
      <c r="F178" s="115"/>
    </row>
    <row r="184" spans="1:7" x14ac:dyDescent="0.3">
      <c r="A184" s="41"/>
    </row>
    <row r="185" spans="1:7" x14ac:dyDescent="0.3">
      <c r="A185" s="41"/>
    </row>
    <row r="186" spans="1:7" x14ac:dyDescent="0.3">
      <c r="B186" s="97" t="s">
        <v>172</v>
      </c>
      <c r="C186" s="97"/>
      <c r="D186" s="97"/>
      <c r="E186" s="97"/>
      <c r="F186" s="97"/>
    </row>
    <row r="187" spans="1:7" x14ac:dyDescent="0.3">
      <c r="B187" s="40"/>
      <c r="C187" s="34"/>
      <c r="D187" s="18"/>
      <c r="E187" s="18"/>
      <c r="F187" s="18"/>
    </row>
    <row r="189" spans="1:7" x14ac:dyDescent="0.3">
      <c r="B189" s="95" t="s">
        <v>120</v>
      </c>
      <c r="C189" s="95"/>
      <c r="D189" s="95"/>
      <c r="E189" s="95"/>
      <c r="F189" s="95"/>
    </row>
    <row r="190" spans="1:7" x14ac:dyDescent="0.3">
      <c r="B190" s="26" t="s">
        <v>125</v>
      </c>
      <c r="C190" s="28" t="s">
        <v>131</v>
      </c>
    </row>
    <row r="191" spans="1:7" x14ac:dyDescent="0.3">
      <c r="B191" s="26" t="s">
        <v>126</v>
      </c>
      <c r="C191" s="28" t="s">
        <v>132</v>
      </c>
    </row>
    <row r="192" spans="1:7" x14ac:dyDescent="0.3">
      <c r="B192" s="26" t="s">
        <v>127</v>
      </c>
      <c r="C192" s="28" t="s">
        <v>133</v>
      </c>
    </row>
    <row r="193" spans="1:6" x14ac:dyDescent="0.3">
      <c r="B193" s="26" t="s">
        <v>128</v>
      </c>
      <c r="C193" s="28" t="s">
        <v>134</v>
      </c>
      <c r="D193" t="s">
        <v>135</v>
      </c>
    </row>
    <row r="194" spans="1:6" x14ac:dyDescent="0.3">
      <c r="B194" s="26" t="s">
        <v>129</v>
      </c>
      <c r="C194" s="28" t="s">
        <v>136</v>
      </c>
    </row>
    <row r="195" spans="1:6" x14ac:dyDescent="0.3">
      <c r="B195" s="26" t="s">
        <v>130</v>
      </c>
      <c r="C195" s="28" t="s">
        <v>137</v>
      </c>
    </row>
    <row r="196" spans="1:6" x14ac:dyDescent="0.3">
      <c r="B196" s="89" t="s">
        <v>177</v>
      </c>
      <c r="C196" s="89"/>
      <c r="D196" s="89"/>
      <c r="E196" s="89"/>
      <c r="F196" s="89"/>
    </row>
    <row r="197" spans="1:6" x14ac:dyDescent="0.3">
      <c r="A197" s="41"/>
    </row>
    <row r="198" spans="1:6" x14ac:dyDescent="0.3">
      <c r="B198" s="95" t="s">
        <v>138</v>
      </c>
      <c r="C198" s="95"/>
      <c r="D198" s="95"/>
      <c r="E198" s="95"/>
      <c r="F198" s="95"/>
    </row>
    <row r="199" spans="1:6" x14ac:dyDescent="0.3">
      <c r="B199" s="33"/>
      <c r="C199" s="34" t="s">
        <v>139</v>
      </c>
      <c r="D199" s="3"/>
      <c r="E199" s="3"/>
      <c r="F199" s="3"/>
    </row>
    <row r="200" spans="1:6" x14ac:dyDescent="0.3">
      <c r="B200" s="4" t="s">
        <v>140</v>
      </c>
      <c r="C200" s="28" t="s">
        <v>150</v>
      </c>
    </row>
    <row r="201" spans="1:6" x14ac:dyDescent="0.3">
      <c r="B201" s="4" t="s">
        <v>141</v>
      </c>
      <c r="C201" s="28" t="s">
        <v>151</v>
      </c>
    </row>
    <row r="202" spans="1:6" x14ac:dyDescent="0.3">
      <c r="B202" s="4" t="s">
        <v>142</v>
      </c>
      <c r="C202" s="28" t="s">
        <v>152</v>
      </c>
    </row>
    <row r="203" spans="1:6" x14ac:dyDescent="0.3">
      <c r="B203" s="4" t="s">
        <v>143</v>
      </c>
      <c r="C203" s="28" t="s">
        <v>155</v>
      </c>
    </row>
    <row r="204" spans="1:6" x14ac:dyDescent="0.3">
      <c r="B204" s="4" t="s">
        <v>144</v>
      </c>
      <c r="C204" s="28" t="s">
        <v>153</v>
      </c>
    </row>
    <row r="205" spans="1:6" x14ac:dyDescent="0.3">
      <c r="B205" s="4" t="s">
        <v>145</v>
      </c>
      <c r="C205" s="28" t="s">
        <v>154</v>
      </c>
    </row>
    <row r="206" spans="1:6" x14ac:dyDescent="0.3">
      <c r="B206" s="4" t="s">
        <v>146</v>
      </c>
      <c r="C206" s="28" t="s">
        <v>156</v>
      </c>
    </row>
    <row r="207" spans="1:6" x14ac:dyDescent="0.3">
      <c r="B207" s="4" t="s">
        <v>147</v>
      </c>
      <c r="C207" s="28" t="s">
        <v>157</v>
      </c>
    </row>
    <row r="208" spans="1:6" x14ac:dyDescent="0.3">
      <c r="B208" s="89" t="s">
        <v>177</v>
      </c>
      <c r="C208" s="89"/>
      <c r="D208" s="89"/>
      <c r="E208" s="89"/>
      <c r="F208" s="89"/>
    </row>
    <row r="209" spans="1:6" s="45" customFormat="1" x14ac:dyDescent="0.3">
      <c r="A209" s="43"/>
      <c r="B209" s="44"/>
      <c r="C209" s="49"/>
      <c r="D209" s="44"/>
      <c r="E209" s="44"/>
      <c r="F209" s="44"/>
    </row>
    <row r="210" spans="1:6" x14ac:dyDescent="0.3">
      <c r="B210" s="95" t="s">
        <v>148</v>
      </c>
      <c r="C210" s="95"/>
      <c r="D210" s="95"/>
      <c r="E210" s="95"/>
      <c r="F210" s="95"/>
    </row>
    <row r="211" spans="1:6" x14ac:dyDescent="0.3">
      <c r="C211" s="34" t="s">
        <v>149</v>
      </c>
    </row>
    <row r="212" spans="1:6" x14ac:dyDescent="0.3">
      <c r="B212" s="4" t="s">
        <v>158</v>
      </c>
    </row>
    <row r="213" spans="1:6" x14ac:dyDescent="0.3">
      <c r="B213" s="4" t="s">
        <v>159</v>
      </c>
    </row>
    <row r="214" spans="1:6" x14ac:dyDescent="0.3">
      <c r="B214" s="4" t="s">
        <v>160</v>
      </c>
    </row>
    <row r="215" spans="1:6" x14ac:dyDescent="0.3">
      <c r="A215" s="41"/>
      <c r="B215" s="89" t="s">
        <v>177</v>
      </c>
      <c r="C215" s="89"/>
      <c r="D215" s="89"/>
      <c r="E215" s="89"/>
      <c r="F215" s="89"/>
    </row>
    <row r="217" spans="1:6" x14ac:dyDescent="0.3">
      <c r="B217" s="95" t="s">
        <v>161</v>
      </c>
      <c r="C217" s="95"/>
      <c r="D217" s="95"/>
      <c r="E217" s="95"/>
      <c r="F217" s="95"/>
    </row>
    <row r="218" spans="1:6" x14ac:dyDescent="0.3">
      <c r="B218" s="4" t="s">
        <v>162</v>
      </c>
    </row>
    <row r="219" spans="1:6" x14ac:dyDescent="0.3">
      <c r="B219" s="4" t="s">
        <v>163</v>
      </c>
    </row>
    <row r="220" spans="1:6" x14ac:dyDescent="0.3">
      <c r="B220" s="4" t="s">
        <v>164</v>
      </c>
    </row>
    <row r="221" spans="1:6" x14ac:dyDescent="0.3">
      <c r="B221" s="4" t="s">
        <v>165</v>
      </c>
    </row>
    <row r="222" spans="1:6" x14ac:dyDescent="0.3">
      <c r="B222" s="4" t="s">
        <v>166</v>
      </c>
    </row>
    <row r="223" spans="1:6" x14ac:dyDescent="0.3">
      <c r="B223" s="89" t="s">
        <v>177</v>
      </c>
      <c r="C223" s="89"/>
      <c r="D223" s="89"/>
      <c r="E223" s="89"/>
      <c r="F223" s="89"/>
    </row>
    <row r="224" spans="1:6" s="45" customFormat="1" x14ac:dyDescent="0.3">
      <c r="A224" s="43"/>
      <c r="B224" s="44"/>
      <c r="C224" s="49"/>
      <c r="D224" s="44"/>
      <c r="E224" s="44"/>
      <c r="F224" s="44"/>
    </row>
    <row r="225" spans="1:7" x14ac:dyDescent="0.3">
      <c r="B225" s="94" t="s">
        <v>167</v>
      </c>
      <c r="C225" s="94"/>
      <c r="D225" s="94"/>
      <c r="E225" s="94"/>
      <c r="F225" s="94"/>
    </row>
    <row r="226" spans="1:7" x14ac:dyDescent="0.3">
      <c r="B226" s="4" t="s">
        <v>171</v>
      </c>
    </row>
    <row r="227" spans="1:7" x14ac:dyDescent="0.3">
      <c r="B227" s="4" t="s">
        <v>168</v>
      </c>
    </row>
    <row r="228" spans="1:7" x14ac:dyDescent="0.3">
      <c r="B228" s="4" t="s">
        <v>169</v>
      </c>
    </row>
    <row r="229" spans="1:7" x14ac:dyDescent="0.3">
      <c r="B229" s="4" t="s">
        <v>170</v>
      </c>
    </row>
    <row r="230" spans="1:7" x14ac:dyDescent="0.3">
      <c r="B230" s="89" t="s">
        <v>177</v>
      </c>
      <c r="C230" s="89"/>
      <c r="D230" s="89"/>
      <c r="E230" s="89"/>
      <c r="F230" s="89"/>
    </row>
    <row r="238" spans="1:7" x14ac:dyDescent="0.3">
      <c r="A238" s="31" t="s">
        <v>173</v>
      </c>
      <c r="B238" s="97" t="s">
        <v>174</v>
      </c>
      <c r="C238" s="97"/>
      <c r="D238" s="97"/>
      <c r="E238" s="97"/>
      <c r="F238" s="97"/>
      <c r="G238" s="97"/>
    </row>
    <row r="240" spans="1:7" x14ac:dyDescent="0.3">
      <c r="B240" s="33" t="s">
        <v>175</v>
      </c>
      <c r="C240" s="28">
        <v>1</v>
      </c>
    </row>
    <row r="241" spans="1:7" x14ac:dyDescent="0.3">
      <c r="C241" s="28">
        <v>2</v>
      </c>
    </row>
    <row r="242" spans="1:7" x14ac:dyDescent="0.3">
      <c r="C242" s="28">
        <v>3</v>
      </c>
    </row>
    <row r="243" spans="1:7" x14ac:dyDescent="0.3">
      <c r="C243" s="28">
        <v>4</v>
      </c>
    </row>
    <row r="244" spans="1:7" x14ac:dyDescent="0.3">
      <c r="B244" s="89" t="s">
        <v>177</v>
      </c>
      <c r="C244" s="89"/>
      <c r="D244" s="89"/>
      <c r="E244" s="89"/>
      <c r="F244" s="89"/>
    </row>
    <row r="246" spans="1:7" x14ac:dyDescent="0.3">
      <c r="A246" s="31" t="s">
        <v>178</v>
      </c>
      <c r="B246" s="97" t="s">
        <v>179</v>
      </c>
      <c r="C246" s="97"/>
      <c r="D246" s="97"/>
      <c r="E246" s="97"/>
      <c r="F246" s="97"/>
      <c r="G246" s="97"/>
    </row>
    <row r="247" spans="1:7" x14ac:dyDescent="0.3">
      <c r="A247" s="31"/>
      <c r="B247" s="97" t="s">
        <v>180</v>
      </c>
      <c r="C247" s="97"/>
      <c r="D247" s="97"/>
      <c r="E247" s="97"/>
      <c r="F247" s="97"/>
      <c r="G247" s="97"/>
    </row>
    <row r="249" spans="1:7" x14ac:dyDescent="0.3">
      <c r="B249" s="4" t="s">
        <v>83</v>
      </c>
    </row>
    <row r="251" spans="1:7" x14ac:dyDescent="0.3">
      <c r="B251" s="89" t="s">
        <v>177</v>
      </c>
      <c r="C251" s="89"/>
      <c r="D251" s="89"/>
      <c r="E251" s="89"/>
      <c r="F251" s="89"/>
    </row>
    <row r="254" spans="1:7" x14ac:dyDescent="0.3">
      <c r="A254" s="31" t="s">
        <v>181</v>
      </c>
      <c r="B254" s="97" t="s">
        <v>182</v>
      </c>
      <c r="C254" s="97"/>
      <c r="D254" s="97"/>
      <c r="E254" s="97"/>
      <c r="F254" s="97"/>
      <c r="G254" s="97"/>
    </row>
    <row r="255" spans="1:7" x14ac:dyDescent="0.3">
      <c r="B255" s="97" t="s">
        <v>183</v>
      </c>
      <c r="C255" s="97"/>
      <c r="D255" s="97"/>
      <c r="E255" s="97"/>
      <c r="F255" s="97"/>
      <c r="G255" s="97"/>
    </row>
    <row r="257" spans="1:7" x14ac:dyDescent="0.3">
      <c r="B257" s="33" t="s">
        <v>83</v>
      </c>
    </row>
    <row r="258" spans="1:7" x14ac:dyDescent="0.3">
      <c r="B258" s="4" t="s">
        <v>186</v>
      </c>
      <c r="C258" s="28" t="s">
        <v>242</v>
      </c>
      <c r="D258" t="s">
        <v>243</v>
      </c>
      <c r="E258" t="s">
        <v>244</v>
      </c>
      <c r="F258" t="s">
        <v>245</v>
      </c>
    </row>
    <row r="259" spans="1:7" x14ac:dyDescent="0.3">
      <c r="B259" s="89" t="s">
        <v>177</v>
      </c>
      <c r="C259" s="89"/>
      <c r="D259" s="89"/>
      <c r="E259" s="89"/>
      <c r="F259" s="89"/>
    </row>
    <row r="260" spans="1:7" x14ac:dyDescent="0.3">
      <c r="A260" s="41"/>
    </row>
    <row r="261" spans="1:7" ht="28.8" x14ac:dyDescent="0.3">
      <c r="B261" s="33" t="s">
        <v>184</v>
      </c>
    </row>
    <row r="262" spans="1:7" x14ac:dyDescent="0.3">
      <c r="B262" s="89" t="s">
        <v>177</v>
      </c>
      <c r="C262" s="89"/>
      <c r="D262" s="89"/>
      <c r="E262" s="89"/>
      <c r="F262" s="89"/>
    </row>
    <row r="264" spans="1:7" ht="15" thickBot="1" x14ac:dyDescent="0.35">
      <c r="B264" s="100" t="s">
        <v>185</v>
      </c>
      <c r="C264" s="100"/>
      <c r="D264" s="100"/>
      <c r="E264" s="100"/>
      <c r="F264" s="100"/>
    </row>
    <row r="265" spans="1:7" x14ac:dyDescent="0.3">
      <c r="B265" s="50" t="s">
        <v>186</v>
      </c>
      <c r="C265" s="59" t="s">
        <v>189</v>
      </c>
      <c r="D265" s="60" t="s">
        <v>191</v>
      </c>
      <c r="E265" s="61" t="s">
        <v>247</v>
      </c>
    </row>
    <row r="266" spans="1:7" ht="28.8" x14ac:dyDescent="0.3">
      <c r="B266" s="51" t="s">
        <v>187</v>
      </c>
      <c r="C266" s="52">
        <v>180</v>
      </c>
      <c r="D266" s="53">
        <f>E266/C266</f>
        <v>1428.99</v>
      </c>
      <c r="E266" s="54">
        <v>257218.2</v>
      </c>
      <c r="F266" s="6"/>
      <c r="G266" s="6"/>
    </row>
    <row r="267" spans="1:7" x14ac:dyDescent="0.3">
      <c r="A267" s="41"/>
      <c r="B267" s="51" t="s">
        <v>246</v>
      </c>
      <c r="C267" s="52">
        <v>20</v>
      </c>
      <c r="D267" s="53">
        <f t="shared" ref="D267:D269" si="0">E267/C267</f>
        <v>3848.5065000000004</v>
      </c>
      <c r="E267" s="54">
        <v>76970.13</v>
      </c>
      <c r="F267" s="6"/>
      <c r="G267" s="6"/>
    </row>
    <row r="268" spans="1:7" ht="28.8" x14ac:dyDescent="0.3">
      <c r="B268" s="51" t="s">
        <v>188</v>
      </c>
      <c r="C268" s="52">
        <v>8</v>
      </c>
      <c r="D268" s="53">
        <f t="shared" si="0"/>
        <v>3561.625</v>
      </c>
      <c r="E268" s="54">
        <v>28493</v>
      </c>
      <c r="F268" s="6"/>
      <c r="G268" s="6"/>
    </row>
    <row r="269" spans="1:7" ht="29.4" thickBot="1" x14ac:dyDescent="0.35">
      <c r="B269" s="55" t="s">
        <v>190</v>
      </c>
      <c r="C269" s="56">
        <v>58</v>
      </c>
      <c r="D269" s="57">
        <f t="shared" si="0"/>
        <v>1223.1000000000001</v>
      </c>
      <c r="E269" s="58">
        <v>70939.8</v>
      </c>
      <c r="F269" s="6"/>
      <c r="G269" s="6"/>
    </row>
    <row r="271" spans="1:7" ht="15" thickBot="1" x14ac:dyDescent="0.35"/>
    <row r="272" spans="1:7" ht="15" thickBot="1" x14ac:dyDescent="0.35">
      <c r="C272" s="63" t="s">
        <v>192</v>
      </c>
      <c r="D272" s="62"/>
      <c r="E272" s="64">
        <f>SUM(E266:E269)</f>
        <v>433621.13</v>
      </c>
    </row>
    <row r="275" spans="1:6" x14ac:dyDescent="0.3">
      <c r="A275" s="31" t="s">
        <v>193</v>
      </c>
      <c r="B275" s="103" t="s">
        <v>194</v>
      </c>
      <c r="C275" s="103"/>
      <c r="D275" s="103"/>
      <c r="E275" s="103"/>
      <c r="F275" s="103"/>
    </row>
    <row r="276" spans="1:6" ht="43.2" x14ac:dyDescent="0.3">
      <c r="B276" s="4" t="s">
        <v>195</v>
      </c>
    </row>
    <row r="277" spans="1:6" ht="57.6" x14ac:dyDescent="0.3">
      <c r="B277" s="4" t="s">
        <v>196</v>
      </c>
    </row>
    <row r="278" spans="1:6" x14ac:dyDescent="0.3">
      <c r="C278" s="28" t="s">
        <v>197</v>
      </c>
    </row>
    <row r="279" spans="1:6" x14ac:dyDescent="0.3">
      <c r="B279" s="89" t="s">
        <v>177</v>
      </c>
      <c r="C279" s="89"/>
      <c r="D279" s="89"/>
      <c r="E279" s="89"/>
      <c r="F279" s="89"/>
    </row>
    <row r="280" spans="1:6" s="45" customFormat="1" x14ac:dyDescent="0.3">
      <c r="A280" s="43"/>
      <c r="B280" s="44"/>
      <c r="C280" s="44"/>
      <c r="D280" s="44"/>
      <c r="E280" s="44"/>
      <c r="F280" s="44"/>
    </row>
    <row r="281" spans="1:6" s="45" customFormat="1" x14ac:dyDescent="0.3">
      <c r="A281" s="43"/>
      <c r="B281" s="44"/>
      <c r="C281" s="44"/>
      <c r="D281" s="44"/>
      <c r="E281" s="44"/>
      <c r="F281" s="44"/>
    </row>
    <row r="282" spans="1:6" x14ac:dyDescent="0.3">
      <c r="A282" s="31" t="s">
        <v>198</v>
      </c>
      <c r="B282" s="103" t="s">
        <v>199</v>
      </c>
      <c r="C282" s="103"/>
      <c r="D282" s="103"/>
      <c r="E282" s="103"/>
      <c r="F282" s="103"/>
    </row>
    <row r="284" spans="1:6" ht="57.6" customHeight="1" x14ac:dyDescent="0.3">
      <c r="B284" s="91" t="s">
        <v>200</v>
      </c>
      <c r="C284" s="91"/>
      <c r="D284" s="91"/>
      <c r="E284" s="65" t="s">
        <v>203</v>
      </c>
    </row>
    <row r="285" spans="1:6" ht="43.2" customHeight="1" x14ac:dyDescent="0.3">
      <c r="B285" s="91" t="s">
        <v>201</v>
      </c>
      <c r="C285" s="91"/>
      <c r="D285" s="91"/>
      <c r="E285" s="69">
        <f>E272</f>
        <v>433621.13</v>
      </c>
    </row>
    <row r="286" spans="1:6" ht="43.2" customHeight="1" x14ac:dyDescent="0.3">
      <c r="B286" s="91" t="s">
        <v>202</v>
      </c>
      <c r="C286" s="91"/>
      <c r="D286" s="91"/>
      <c r="E286" s="65" t="s">
        <v>203</v>
      </c>
    </row>
    <row r="288" spans="1:6" x14ac:dyDescent="0.3">
      <c r="A288" s="31" t="s">
        <v>204</v>
      </c>
      <c r="B288" s="103" t="s">
        <v>205</v>
      </c>
      <c r="C288" s="103"/>
      <c r="D288" s="103"/>
      <c r="E288" s="103"/>
      <c r="F288" s="103"/>
    </row>
    <row r="289" spans="1:5" x14ac:dyDescent="0.3">
      <c r="B289" s="4" t="s">
        <v>206</v>
      </c>
    </row>
    <row r="290" spans="1:5" x14ac:dyDescent="0.3">
      <c r="B290" s="91" t="s">
        <v>207</v>
      </c>
      <c r="C290" s="91"/>
      <c r="D290" s="91"/>
      <c r="E290" s="91"/>
    </row>
    <row r="291" spans="1:5" x14ac:dyDescent="0.3">
      <c r="B291" s="91"/>
      <c r="C291" s="91"/>
      <c r="D291" s="91"/>
      <c r="E291" s="91"/>
    </row>
    <row r="292" spans="1:5" x14ac:dyDescent="0.3">
      <c r="B292" s="91"/>
      <c r="C292" s="91"/>
      <c r="D292" s="91"/>
      <c r="E292" s="91"/>
    </row>
    <row r="293" spans="1:5" x14ac:dyDescent="0.3">
      <c r="B293" s="91"/>
      <c r="C293" s="91"/>
      <c r="D293" s="91"/>
      <c r="E293" s="91"/>
    </row>
    <row r="294" spans="1:5" x14ac:dyDescent="0.3">
      <c r="B294" s="91"/>
      <c r="C294" s="91"/>
      <c r="D294" s="91"/>
      <c r="E294" s="91"/>
    </row>
    <row r="295" spans="1:5" x14ac:dyDescent="0.3">
      <c r="B295" s="91"/>
      <c r="C295" s="91"/>
      <c r="D295" s="91"/>
      <c r="E295" s="91"/>
    </row>
    <row r="297" spans="1:5" x14ac:dyDescent="0.3">
      <c r="A297" s="31" t="s">
        <v>208</v>
      </c>
      <c r="B297" s="97" t="s">
        <v>209</v>
      </c>
      <c r="C297" s="97"/>
      <c r="D297" s="97"/>
      <c r="E297" s="97"/>
    </row>
    <row r="299" spans="1:5" x14ac:dyDescent="0.3">
      <c r="B299" s="114" t="s">
        <v>210</v>
      </c>
      <c r="C299" s="114"/>
      <c r="D299" s="114"/>
      <c r="E299" s="114"/>
    </row>
    <row r="300" spans="1:5" x14ac:dyDescent="0.3">
      <c r="C300" s="66" t="s">
        <v>211</v>
      </c>
      <c r="D300" s="67"/>
      <c r="E300" s="68">
        <f>SUM(E272)</f>
        <v>433621.13</v>
      </c>
    </row>
    <row r="303" spans="1:5" x14ac:dyDescent="0.3">
      <c r="B303" s="88" t="s">
        <v>256</v>
      </c>
      <c r="C303" s="88"/>
      <c r="D303" s="88"/>
      <c r="E303" s="88"/>
    </row>
    <row r="304" spans="1:5" ht="15" thickBot="1" x14ac:dyDescent="0.35"/>
    <row r="305" spans="2:6" x14ac:dyDescent="0.3">
      <c r="B305" s="111" t="s">
        <v>176</v>
      </c>
      <c r="C305" s="71" t="s">
        <v>248</v>
      </c>
      <c r="D305" s="72">
        <v>2022</v>
      </c>
      <c r="E305" s="73">
        <v>125.997</v>
      </c>
    </row>
    <row r="306" spans="2:6" ht="15" thickBot="1" x14ac:dyDescent="0.35">
      <c r="B306" s="112"/>
      <c r="C306" s="74" t="s">
        <v>212</v>
      </c>
      <c r="D306" s="75">
        <v>2024</v>
      </c>
      <c r="E306" s="76">
        <v>136.08000000000001</v>
      </c>
    </row>
    <row r="307" spans="2:6" ht="15" thickBot="1" x14ac:dyDescent="0.35">
      <c r="B307" s="77"/>
      <c r="C307" s="78" t="s">
        <v>213</v>
      </c>
      <c r="D307" s="79"/>
      <c r="E307" s="80">
        <f>E305/E306</f>
        <v>0.92590388007054669</v>
      </c>
    </row>
    <row r="308" spans="2:6" x14ac:dyDescent="0.3">
      <c r="B308" s="92" t="s">
        <v>216</v>
      </c>
      <c r="C308" s="81" t="s">
        <v>214</v>
      </c>
      <c r="D308" s="82"/>
      <c r="E308" s="83">
        <f>E300</f>
        <v>433621.13</v>
      </c>
    </row>
    <row r="309" spans="2:6" ht="15" thickBot="1" x14ac:dyDescent="0.35">
      <c r="B309" s="93"/>
      <c r="C309" s="84" t="s">
        <v>215</v>
      </c>
      <c r="D309" s="85"/>
      <c r="E309" s="86">
        <f>E308*E307</f>
        <v>401491.48674757493</v>
      </c>
    </row>
    <row r="313" spans="2:6" x14ac:dyDescent="0.3">
      <c r="B313" s="90" t="s">
        <v>4</v>
      </c>
      <c r="C313" s="90"/>
      <c r="D313" s="90"/>
      <c r="E313" s="90"/>
      <c r="F313" s="90"/>
    </row>
    <row r="314" spans="2:6" x14ac:dyDescent="0.3">
      <c r="B314" s="4" t="s">
        <v>217</v>
      </c>
      <c r="E314" t="s">
        <v>219</v>
      </c>
    </row>
    <row r="315" spans="2:6" ht="57.6" x14ac:dyDescent="0.3">
      <c r="B315" s="4" t="s">
        <v>218</v>
      </c>
      <c r="E315" t="s">
        <v>224</v>
      </c>
    </row>
    <row r="316" spans="2:6" x14ac:dyDescent="0.3">
      <c r="B316" s="4" t="s">
        <v>5</v>
      </c>
      <c r="E316" t="s">
        <v>220</v>
      </c>
    </row>
    <row r="317" spans="2:6" ht="28.8" x14ac:dyDescent="0.3">
      <c r="B317" s="4" t="s">
        <v>221</v>
      </c>
      <c r="E317" t="s">
        <v>222</v>
      </c>
    </row>
    <row r="318" spans="2:6" ht="28.8" x14ac:dyDescent="0.3">
      <c r="B318" s="4" t="s">
        <v>223</v>
      </c>
      <c r="E318" t="s">
        <v>224</v>
      </c>
    </row>
    <row r="319" spans="2:6" ht="28.8" x14ac:dyDescent="0.3">
      <c r="B319" s="4" t="s">
        <v>225</v>
      </c>
      <c r="E319" t="s">
        <v>224</v>
      </c>
    </row>
    <row r="321" spans="1:7" x14ac:dyDescent="0.3">
      <c r="A321" s="31" t="s">
        <v>226</v>
      </c>
      <c r="B321" s="103" t="s">
        <v>227</v>
      </c>
      <c r="C321" s="103"/>
      <c r="D321" s="103"/>
      <c r="E321" s="103"/>
      <c r="F321" s="103"/>
      <c r="G321" s="103"/>
    </row>
    <row r="345" spans="1:7" x14ac:dyDescent="0.3">
      <c r="A345" s="31" t="s">
        <v>228</v>
      </c>
      <c r="B345" s="103" t="s">
        <v>229</v>
      </c>
      <c r="C345" s="103"/>
      <c r="D345" s="103"/>
      <c r="E345" s="103"/>
      <c r="F345" s="103"/>
      <c r="G345" s="103"/>
    </row>
  </sheetData>
  <mergeCells count="84">
    <mergeCell ref="B126:F126"/>
    <mergeCell ref="B299:E299"/>
    <mergeCell ref="B175:F177"/>
    <mergeCell ref="B198:F198"/>
    <mergeCell ref="B159:B160"/>
    <mergeCell ref="C155:F155"/>
    <mergeCell ref="B254:G254"/>
    <mergeCell ref="B255:G255"/>
    <mergeCell ref="B264:F264"/>
    <mergeCell ref="B244:F244"/>
    <mergeCell ref="B238:G238"/>
    <mergeCell ref="B246:G246"/>
    <mergeCell ref="B247:G247"/>
    <mergeCell ref="B251:F251"/>
    <mergeCell ref="B178:F178"/>
    <mergeCell ref="B230:F230"/>
    <mergeCell ref="B345:G345"/>
    <mergeCell ref="B321:G321"/>
    <mergeCell ref="B128:F129"/>
    <mergeCell ref="B305:B306"/>
    <mergeCell ref="B282:F282"/>
    <mergeCell ref="B275:F275"/>
    <mergeCell ref="B290:E295"/>
    <mergeCell ref="B288:F288"/>
    <mergeCell ref="B297:E297"/>
    <mergeCell ref="C156:F156"/>
    <mergeCell ref="C162:F162"/>
    <mergeCell ref="B173:F174"/>
    <mergeCell ref="C163:F165"/>
    <mergeCell ref="B163:B165"/>
    <mergeCell ref="C167:F167"/>
    <mergeCell ref="C168:F168"/>
    <mergeCell ref="C154:F154"/>
    <mergeCell ref="D31:G31"/>
    <mergeCell ref="D32:G32"/>
    <mergeCell ref="D37:G37"/>
    <mergeCell ref="D36:G36"/>
    <mergeCell ref="D33:G33"/>
    <mergeCell ref="D34:G34"/>
    <mergeCell ref="D35:G35"/>
    <mergeCell ref="D47:G47"/>
    <mergeCell ref="D41:G41"/>
    <mergeCell ref="B81:F81"/>
    <mergeCell ref="B107:G107"/>
    <mergeCell ref="D46:F46"/>
    <mergeCell ref="B123:G123"/>
    <mergeCell ref="B153:F153"/>
    <mergeCell ref="B131:F133"/>
    <mergeCell ref="A4:G5"/>
    <mergeCell ref="B67:G67"/>
    <mergeCell ref="C69:C70"/>
    <mergeCell ref="B69:B70"/>
    <mergeCell ref="B72:B73"/>
    <mergeCell ref="C72:C73"/>
    <mergeCell ref="D42:G42"/>
    <mergeCell ref="D43:G43"/>
    <mergeCell ref="D44:G44"/>
    <mergeCell ref="B50:G50"/>
    <mergeCell ref="B21:G21"/>
    <mergeCell ref="D38:G38"/>
    <mergeCell ref="D39:G39"/>
    <mergeCell ref="D40:G40"/>
    <mergeCell ref="D30:G30"/>
    <mergeCell ref="B215:F215"/>
    <mergeCell ref="B208:F208"/>
    <mergeCell ref="B196:F196"/>
    <mergeCell ref="B225:F225"/>
    <mergeCell ref="C158:F160"/>
    <mergeCell ref="B189:F189"/>
    <mergeCell ref="C169:F169"/>
    <mergeCell ref="B171:F171"/>
    <mergeCell ref="B210:F210"/>
    <mergeCell ref="B217:F217"/>
    <mergeCell ref="B186:F186"/>
    <mergeCell ref="B223:F223"/>
    <mergeCell ref="B303:E303"/>
    <mergeCell ref="B259:F259"/>
    <mergeCell ref="B262:F262"/>
    <mergeCell ref="B313:F313"/>
    <mergeCell ref="B279:F279"/>
    <mergeCell ref="B284:D284"/>
    <mergeCell ref="B285:D285"/>
    <mergeCell ref="B286:D286"/>
    <mergeCell ref="B308:B309"/>
  </mergeCells>
  <printOptions horizontalCentered="1" verticalCentered="1"/>
  <pageMargins left="0.25" right="0.25" top="0.75" bottom="0.75" header="0.3" footer="0.3"/>
  <pageSetup scale="83" fitToHeight="0" orientation="portrait" r:id="rId1"/>
  <headerFooter>
    <oddHeader xml:space="preserve">&amp;C
Arq. Paulina Martínez Luna&amp;RAVALÚO  001-24
16 de octubre de 2024 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AVALÚO DE MEJORAS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cp:lastPrinted>2024-10-18T23:49:30Z</cp:lastPrinted>
  <dcterms:created xsi:type="dcterms:W3CDTF">2015-06-05T18:19:34Z</dcterms:created>
  <dcterms:modified xsi:type="dcterms:W3CDTF">2024-10-19T17:05:02Z</dcterms:modified>
</cp:coreProperties>
</file>