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qdi\OneDrive\Documentos\MAESTRIA VALUACION\INGENERIA DE COSTOS\"/>
    </mc:Choice>
  </mc:AlternateContent>
  <xr:revisionPtr revIDLastSave="0" documentId="13_ncr:1_{70356F5D-FFBB-42DA-91B3-469C8C4063B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HOJA 01" sheetId="1" r:id="rId1"/>
    <sheet name="HOJA 02" sheetId="9" r:id="rId2"/>
  </sheets>
  <definedNames>
    <definedName name="_xlnm.Print_Area" localSheetId="0">'HOJA 01'!$A$1:$J$148</definedName>
    <definedName name="_xlnm.Print_Area" localSheetId="1">'HOJA 02'!$A$3:$O$160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6" i="9" l="1"/>
  <c r="D87" i="9"/>
  <c r="D88" i="9"/>
  <c r="C46" i="9"/>
  <c r="F46" i="9" s="1"/>
  <c r="F43" i="9"/>
  <c r="F42" i="9"/>
  <c r="D38" i="9"/>
  <c r="G42" i="9" s="1"/>
  <c r="H43" i="9" l="1"/>
  <c r="F45" i="9"/>
  <c r="H45" i="9" s="1"/>
  <c r="H42" i="9"/>
  <c r="H46" i="9"/>
  <c r="F48" i="9"/>
  <c r="H48" i="9" s="1"/>
  <c r="F47" i="9" l="1"/>
  <c r="H47" i="9" s="1"/>
  <c r="F44" i="9"/>
  <c r="H44" i="9" l="1"/>
  <c r="H50" i="9" s="1"/>
  <c r="D90" i="9" s="1"/>
  <c r="C23" i="1" s="1" a="1"/>
  <c r="C23" i="1" s="1"/>
  <c r="F50" i="9"/>
  <c r="D82" i="9" s="1"/>
  <c r="C33" i="9"/>
  <c r="G29" i="9"/>
  <c r="D92" i="9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<sst xmlns="http://schemas.openxmlformats.org/spreadsheetml/2006/main" count="267" uniqueCount="253">
  <si>
    <r>
      <rPr>
        <b/>
        <sz val="7"/>
        <rFont val="Arial"/>
        <family val="2"/>
      </rPr>
      <t>USO ACTUAL:</t>
    </r>
  </si>
  <si>
    <r>
      <rPr>
        <b/>
        <sz val="7"/>
        <rFont val="Arial"/>
        <family val="2"/>
      </rPr>
      <t>ESPACIOS CONSTRUIDOS:</t>
    </r>
  </si>
  <si>
    <r>
      <rPr>
        <b/>
        <sz val="7"/>
        <rFont val="Arial"/>
        <family val="2"/>
      </rPr>
      <t>NÚMERO DE NIVELES</t>
    </r>
  </si>
  <si>
    <r>
      <rPr>
        <b/>
        <sz val="7"/>
        <rFont val="Arial"/>
        <family val="2"/>
      </rPr>
      <t>EDAD APROXIMADA</t>
    </r>
  </si>
  <si>
    <r>
      <rPr>
        <b/>
        <sz val="7"/>
        <rFont val="Arial"/>
        <family val="2"/>
      </rPr>
      <t>VIDA ÚTIL REMANENTE</t>
    </r>
  </si>
  <si>
    <r>
      <rPr>
        <b/>
        <sz val="7"/>
        <rFont val="Arial"/>
        <family val="2"/>
      </rPr>
      <t>ESTADO DE CONSERVACIÓN</t>
    </r>
  </si>
  <si>
    <r>
      <rPr>
        <b/>
        <sz val="7"/>
        <rFont val="Arial"/>
        <family val="2"/>
      </rPr>
      <t>CALIDAD DEL PROYECTO</t>
    </r>
  </si>
  <si>
    <r>
      <rPr>
        <b/>
        <sz val="7"/>
        <rFont val="Arial"/>
        <family val="2"/>
      </rPr>
      <t>UNIDADES RENTABLES</t>
    </r>
  </si>
  <si>
    <r>
      <rPr>
        <u/>
        <sz val="14"/>
        <color rgb="FF0E233D"/>
        <rFont val="Corbel"/>
        <family val="2"/>
      </rPr>
      <t> Ampliación de la descripción del inmueble:                                                                                                                  </t>
    </r>
  </si>
  <si>
    <r>
      <rPr>
        <sz val="14"/>
        <color rgb="FF0E233D"/>
        <rFont val="Corbel"/>
        <family val="2"/>
      </rPr>
      <t>Metodología</t>
    </r>
  </si>
  <si>
    <r>
      <rPr>
        <b/>
        <sz val="8"/>
        <rFont val="Arial"/>
        <family val="2"/>
      </rPr>
      <t>Enfoque de Costos</t>
    </r>
  </si>
  <si>
    <r>
      <rPr>
        <sz val="8"/>
        <rFont val="Arial MT"/>
        <family val="2"/>
      </rPr>
      <t>La valuación del terreno se estima de acuerdo a la Investigación de Mercado.</t>
    </r>
  </si>
  <si>
    <r>
      <rPr>
        <sz val="8"/>
        <rFont val="Arial MT"/>
        <family val="2"/>
      </rPr>
      <t>Se aplica el criterio y tablas de Ross-Heidecke, para la estimación de los factores de depreciación.</t>
    </r>
  </si>
  <si>
    <r>
      <rPr>
        <sz val="8"/>
        <rFont val="Arial MT"/>
        <family val="2"/>
      </rPr>
      <t>Este enfoque considera que valor máximo del bien para el comprador con información pertinente, será la cantidad necesaria</t>
    </r>
  </si>
  <si>
    <r>
      <rPr>
        <sz val="8"/>
        <rFont val="Arial MT"/>
        <family val="2"/>
      </rPr>
      <t>para construir o adquirir un nuevo bien de igual utilidad. Cuando el bien no es nuevo, el valor de reposición nuevo deberá</t>
    </r>
  </si>
  <si>
    <r>
      <rPr>
        <sz val="8"/>
        <rFont val="Arial MT"/>
        <family val="2"/>
      </rPr>
      <t>ser ajustado de acuerdo a todos los métodos de apreciación y obsolescencia a la fecha del avalúo.</t>
    </r>
  </si>
  <si>
    <r>
      <rPr>
        <b/>
        <sz val="8"/>
        <rFont val="Arial"/>
        <family val="2"/>
      </rPr>
      <t>Enfoque de Ingresos (Valor de capitalización de rentas):</t>
    </r>
  </si>
  <si>
    <r>
      <rPr>
        <sz val="8"/>
        <rFont val="Arial MT"/>
        <family val="2"/>
      </rPr>
      <t>Es el valor presente de beneficios futuros derivados de la propiedad y es generalmente medido a través de la capitalización</t>
    </r>
  </si>
  <si>
    <r>
      <rPr>
        <sz val="8"/>
        <rFont val="Arial MT"/>
        <family val="2"/>
      </rPr>
      <t>de un nivel específico de ingresos.</t>
    </r>
  </si>
  <si>
    <r>
      <rPr>
        <b/>
        <sz val="8"/>
        <rFont val="Arial"/>
        <family val="2"/>
      </rPr>
      <t>Enfoque de Mercado (Valor comparativo de mercado):</t>
    </r>
  </si>
  <si>
    <r>
      <rPr>
        <sz val="8"/>
        <rFont val="Arial MT"/>
        <family val="2"/>
      </rPr>
      <t>Es la cantidad estimada, en términos monetarios a partir del análisis y comparación de bienes iguales o similares al bien objeto</t>
    </r>
  </si>
  <si>
    <r>
      <rPr>
        <sz val="8"/>
        <rFont val="Arial MT"/>
        <family val="2"/>
      </rPr>
      <t>de estudio, que han sido vendidos o que se encuentran en proceso de venta en el mercado abierto.</t>
    </r>
  </si>
  <si>
    <r>
      <rPr>
        <sz val="8"/>
        <rFont val="Arial MT"/>
        <family val="2"/>
      </rPr>
      <t>Este análisis, para inmuebles especiales, se puede ralizar comparando superficie de construcción, habitaciones de hotel, camas de hospital, etc.</t>
    </r>
  </si>
  <si>
    <r>
      <rPr>
        <b/>
        <sz val="8"/>
        <rFont val="Arial"/>
        <family val="2"/>
      </rPr>
      <t>Valor Comercial:</t>
    </r>
  </si>
  <si>
    <r>
      <rPr>
        <sz val="8"/>
        <rFont val="Arial MT"/>
        <family val="2"/>
      </rPr>
      <t>Es el precio más probable en que se podría comercializar un bien, en las circunstancias prevalecientes a la fecha del avalúo,</t>
    </r>
  </si>
  <si>
    <r>
      <rPr>
        <sz val="8"/>
        <rFont val="Arial MT"/>
        <family val="2"/>
      </rPr>
      <t>en un plazo razonable de exposición en una transacción llevada a cabo entre un oferente y un demandante libres de</t>
    </r>
  </si>
  <si>
    <r>
      <rPr>
        <sz val="8"/>
        <rFont val="Arial MT"/>
        <family val="2"/>
      </rPr>
      <t>presiones, bien informados y como resultado de ponderar el valor físico, el valor de capitalización de rentas y el valor de</t>
    </r>
  </si>
  <si>
    <r>
      <rPr>
        <sz val="8"/>
        <rFont val="Arial MT"/>
        <family val="2"/>
      </rPr>
      <t>mercado del bien que se trate.</t>
    </r>
  </si>
  <si>
    <r>
      <rPr>
        <sz val="14"/>
        <color rgb="FF0E233D"/>
        <rFont val="Corbel"/>
        <family val="2"/>
      </rPr>
      <t xml:space="preserve">Comentarios generales, supuestos, exclusiones y condiciones limitantes al avalúo
</t>
    </r>
    <r>
      <rPr>
        <sz val="8"/>
        <rFont val="Arial MT"/>
        <family val="2"/>
      </rPr>
      <t>El presente análisis presupone que no existe una restricción legal en cuanto a la posesión del bien y al uso lícito del mismo.  Los valores de calle y de mercado se estiman con base en la homologación de los comparables obtenidos en la investigación del mercado inmobiliario de la zona de ubicación del inmueble y zonas de características similares. La homologación considera las condiciones del inmueble que se analiza.</t>
    </r>
  </si>
  <si>
    <r>
      <rPr>
        <sz val="14"/>
        <color rgb="FF0E233D"/>
        <rFont val="Corbel"/>
        <family val="2"/>
      </rPr>
      <t>Factores de Homologación empleados</t>
    </r>
  </si>
  <si>
    <r>
      <rPr>
        <sz val="8"/>
        <rFont val="Arial MT"/>
        <family val="2"/>
      </rPr>
      <t>sup</t>
    </r>
  </si>
  <si>
    <r>
      <rPr>
        <sz val="8"/>
        <rFont val="Arial MT"/>
        <family val="2"/>
      </rPr>
      <t>Superficie construída / terreno                                                 csp           Calidad de los servicios públicos (0-10)</t>
    </r>
  </si>
  <si>
    <r>
      <rPr>
        <sz val="8"/>
        <rFont val="Arial MT"/>
        <family val="2"/>
      </rPr>
      <t>neg</t>
    </r>
  </si>
  <si>
    <r>
      <rPr>
        <sz val="8"/>
        <rFont val="Arial MT"/>
        <family val="2"/>
      </rPr>
      <t>Factor de negoaciación                                                           ec            Estado de conservación</t>
    </r>
  </si>
  <si>
    <r>
      <rPr>
        <sz val="8"/>
        <rFont val="Arial MT"/>
        <family val="2"/>
      </rPr>
      <t>fub</t>
    </r>
  </si>
  <si>
    <r>
      <rPr>
        <sz val="8"/>
        <rFont val="Arial MT"/>
        <family val="2"/>
      </rPr>
      <t>Factor de ubicación dentro de la colonia                                    proy           Calidad del Proyecto</t>
    </r>
  </si>
  <si>
    <r>
      <rPr>
        <sz val="14"/>
        <color rgb="FF0E233D"/>
        <rFont val="Corbel"/>
        <family val="2"/>
      </rPr>
      <t xml:space="preserve">tfr - Tipo de Fracc. - Factores de Zona                     for = Factor de Forma
</t>
    </r>
    <r>
      <rPr>
        <sz val="8"/>
        <rFont val="Arial MT"/>
        <family val="2"/>
      </rPr>
      <t xml:space="preserve">Turistica comercial                                              TC                                 1.0            Regular                                          R                                  1.00
</t>
    </r>
    <r>
      <rPr>
        <sz val="8"/>
        <rFont val="Arial MT"/>
        <family val="2"/>
      </rPr>
      <t xml:space="preserve">Comercial de 1ª                                                  C1                                 0.9            Irregular 4L                                     I4L                                0.90
</t>
    </r>
    <r>
      <rPr>
        <sz val="8"/>
        <rFont val="Arial MT"/>
        <family val="2"/>
      </rPr>
      <t>Comercial de 2ª                                                  C2                                 0.8            Irregular +4L                                    I+4L                              0.80</t>
    </r>
  </si>
  <si>
    <r>
      <rPr>
        <sz val="8"/>
        <rFont val="Arial MT"/>
        <family val="2"/>
      </rPr>
      <t>Residencial de lujo</t>
    </r>
  </si>
  <si>
    <r>
      <rPr>
        <sz val="8"/>
        <rFont val="Arial MT"/>
        <family val="2"/>
      </rPr>
      <t>Residencial de 1ª</t>
    </r>
  </si>
  <si>
    <r>
      <rPr>
        <sz val="8"/>
        <rFont val="Arial MT"/>
        <family val="2"/>
      </rPr>
      <t>R1</t>
    </r>
  </si>
  <si>
    <r>
      <rPr>
        <sz val="8"/>
        <rFont val="Arial MT"/>
        <family val="2"/>
      </rPr>
      <t>Residencial de 2ª</t>
    </r>
  </si>
  <si>
    <r>
      <rPr>
        <sz val="8"/>
        <rFont val="Arial MT"/>
        <family val="2"/>
      </rPr>
      <t>R2</t>
    </r>
  </si>
  <si>
    <r>
      <rPr>
        <sz val="8"/>
        <rFont val="Arial MT"/>
        <family val="2"/>
      </rPr>
      <t>Interes Social</t>
    </r>
  </si>
  <si>
    <r>
      <rPr>
        <sz val="8"/>
        <rFont val="Arial MT"/>
        <family val="2"/>
      </rPr>
      <t>IS</t>
    </r>
  </si>
  <si>
    <r>
      <rPr>
        <sz val="8"/>
        <rFont val="Arial MT"/>
        <family val="2"/>
      </rPr>
      <t>Habitacional Popular</t>
    </r>
  </si>
  <si>
    <r>
      <rPr>
        <sz val="8"/>
        <rFont val="Arial MT"/>
        <family val="2"/>
      </rPr>
      <t>HP</t>
    </r>
  </si>
  <si>
    <r>
      <rPr>
        <sz val="14"/>
        <color rgb="FF0E233D"/>
        <rFont val="Corbel"/>
        <family val="2"/>
      </rPr>
      <t>fesq = Factor de Esquina                                                top = Factor de Topografia</t>
    </r>
  </si>
  <si>
    <r>
      <rPr>
        <sz val="8"/>
        <rFont val="Arial MT"/>
        <family val="2"/>
      </rPr>
      <t>Interior                                                              INT                               0.85           Plano                                             PL                                 1.00</t>
    </r>
  </si>
  <si>
    <r>
      <rPr>
        <sz val="8"/>
        <rFont val="Arial MT"/>
        <family val="2"/>
      </rPr>
      <t>Medianero                                                         MED                             1.00           Ascendente                                     AS                                0.90</t>
    </r>
  </si>
  <si>
    <r>
      <rPr>
        <sz val="8"/>
        <rFont val="Arial MT"/>
        <family val="2"/>
      </rPr>
      <t>Esquina                                                            ESQ                              1.15           Descendente                                   DE                                0.90</t>
    </r>
  </si>
  <si>
    <r>
      <rPr>
        <sz val="8"/>
        <rFont val="Arial MT"/>
        <family val="2"/>
      </rPr>
      <t>Cabecero                                                          CAB                              1.25           Accidentado                                    AC                                0.80</t>
    </r>
  </si>
  <si>
    <r>
      <rPr>
        <sz val="8"/>
        <rFont val="Arial MT"/>
        <family val="2"/>
      </rPr>
      <t>Manzanero                                                        MAN                              1.35</t>
    </r>
  </si>
  <si>
    <r>
      <rPr>
        <sz val="14"/>
        <color rgb="FF0E233D"/>
        <rFont val="Corbel"/>
        <family val="2"/>
      </rPr>
      <t>TERRENO</t>
    </r>
  </si>
  <si>
    <r>
      <rPr>
        <sz val="10"/>
        <rFont val="Arial MT"/>
        <family val="2"/>
      </rPr>
      <t>sujeto</t>
    </r>
  </si>
  <si>
    <r>
      <rPr>
        <b/>
        <sz val="7"/>
        <rFont val="Arial"/>
        <family val="2"/>
      </rPr>
      <t>vum$</t>
    </r>
  </si>
  <si>
    <r>
      <rPr>
        <b/>
        <sz val="7"/>
        <rFont val="Arial"/>
        <family val="2"/>
      </rPr>
      <t>sup</t>
    </r>
  </si>
  <si>
    <r>
      <rPr>
        <b/>
        <sz val="7"/>
        <rFont val="Arial"/>
        <family val="2"/>
      </rPr>
      <t>neg</t>
    </r>
  </si>
  <si>
    <r>
      <rPr>
        <b/>
        <sz val="7"/>
        <rFont val="Arial"/>
        <family val="2"/>
      </rPr>
      <t>fub</t>
    </r>
  </si>
  <si>
    <r>
      <rPr>
        <b/>
        <sz val="7"/>
        <rFont val="Arial"/>
        <family val="2"/>
      </rPr>
      <t>csp</t>
    </r>
  </si>
  <si>
    <r>
      <rPr>
        <b/>
        <sz val="7"/>
        <rFont val="Arial"/>
        <family val="2"/>
      </rPr>
      <t>top</t>
    </r>
  </si>
  <si>
    <r>
      <rPr>
        <b/>
        <sz val="7"/>
        <rFont val="Arial"/>
        <family val="2"/>
      </rPr>
      <t>for</t>
    </r>
  </si>
  <si>
    <r>
      <rPr>
        <b/>
        <sz val="7"/>
        <rFont val="Arial"/>
        <family val="2"/>
      </rPr>
      <t>tfr</t>
    </r>
  </si>
  <si>
    <r>
      <rPr>
        <b/>
        <sz val="7"/>
        <rFont val="Arial"/>
        <family val="2"/>
      </rPr>
      <t>Fesq</t>
    </r>
  </si>
  <si>
    <r>
      <rPr>
        <b/>
        <sz val="8"/>
        <rFont val="Arial"/>
        <family val="2"/>
      </rPr>
      <t>factor de homologación</t>
    </r>
  </si>
  <si>
    <r>
      <rPr>
        <b/>
        <sz val="8"/>
        <rFont val="Arial"/>
        <family val="2"/>
      </rPr>
      <t>valor unitario  del terreno homologado</t>
    </r>
  </si>
  <si>
    <r>
      <rPr>
        <b/>
        <sz val="8"/>
        <rFont val="Arial"/>
        <family val="2"/>
      </rPr>
      <t>precio de mercado ponderado</t>
    </r>
  </si>
  <si>
    <r>
      <rPr>
        <sz val="10"/>
        <rFont val="Arial MT"/>
        <family val="2"/>
      </rPr>
      <t>$/m2</t>
    </r>
  </si>
  <si>
    <r>
      <rPr>
        <u/>
        <sz val="14"/>
        <color rgb="FF0E233D"/>
        <rFont val="Corbel"/>
        <family val="2"/>
      </rPr>
      <t>                            valor del terreno  </t>
    </r>
  </si>
  <si>
    <r>
      <rPr>
        <u/>
        <sz val="14"/>
        <color rgb="FF0E233D"/>
        <rFont val="Arial MT"/>
        <family val="2"/>
      </rPr>
      <t>NO APLICA          </t>
    </r>
  </si>
  <si>
    <r>
      <rPr>
        <b/>
        <sz val="8"/>
        <rFont val="Arial"/>
        <family val="2"/>
      </rPr>
      <t>superficie</t>
    </r>
  </si>
  <si>
    <r>
      <rPr>
        <b/>
        <sz val="8"/>
        <rFont val="Arial"/>
        <family val="2"/>
      </rPr>
      <t>indiviso</t>
    </r>
  </si>
  <si>
    <r>
      <rPr>
        <b/>
        <sz val="7"/>
        <rFont val="Arial"/>
        <family val="2"/>
      </rPr>
      <t>FRACCION                                                          AREA (m2)                  FACTOR                                              VALOR U.                    TOTAL</t>
    </r>
  </si>
  <si>
    <r>
      <rPr>
        <u/>
        <sz val="14"/>
        <color rgb="FF0E233D"/>
        <rFont val="Corbel"/>
        <family val="2"/>
      </rPr>
      <t>                                                                     valor del terreno  </t>
    </r>
    <r>
      <rPr>
        <u/>
        <sz val="14"/>
        <color rgb="FF0E233D"/>
        <rFont val="Arial MT"/>
        <family val="2"/>
      </rPr>
      <t>NO APLICA          </t>
    </r>
  </si>
  <si>
    <r>
      <rPr>
        <sz val="14"/>
        <color rgb="FF0E233D"/>
        <rFont val="Corbel"/>
        <family val="2"/>
      </rPr>
      <t>CONSTRUCCION ORIGINAL</t>
    </r>
  </si>
  <si>
    <r>
      <rPr>
        <b/>
        <sz val="7"/>
        <rFont val="Arial"/>
        <family val="2"/>
      </rPr>
      <t>FRACCION</t>
    </r>
  </si>
  <si>
    <r>
      <rPr>
        <b/>
        <sz val="7"/>
        <rFont val="Arial"/>
        <family val="2"/>
      </rPr>
      <t>AREA (m2)</t>
    </r>
  </si>
  <si>
    <r>
      <rPr>
        <b/>
        <sz val="7"/>
        <rFont val="Arial"/>
        <family val="2"/>
      </rPr>
      <t>VALOR UNIT.</t>
    </r>
  </si>
  <si>
    <r>
      <rPr>
        <b/>
        <sz val="7"/>
        <rFont val="Arial"/>
        <family val="2"/>
      </rPr>
      <t>vrn</t>
    </r>
  </si>
  <si>
    <r>
      <rPr>
        <b/>
        <sz val="7"/>
        <rFont val="Arial"/>
        <family val="2"/>
      </rPr>
      <t>edad</t>
    </r>
  </si>
  <si>
    <r>
      <rPr>
        <b/>
        <sz val="7"/>
        <rFont val="Arial"/>
        <family val="2"/>
      </rPr>
      <t>ec</t>
    </r>
  </si>
  <si>
    <r>
      <rPr>
        <b/>
        <sz val="7"/>
        <rFont val="Arial"/>
        <family val="2"/>
      </rPr>
      <t>vut</t>
    </r>
  </si>
  <si>
    <r>
      <rPr>
        <b/>
        <sz val="7"/>
        <rFont val="Arial"/>
        <family val="2"/>
      </rPr>
      <t>fec</t>
    </r>
  </si>
  <si>
    <r>
      <rPr>
        <b/>
        <sz val="7"/>
        <rFont val="Arial"/>
        <family val="2"/>
      </rPr>
      <t>vnr</t>
    </r>
  </si>
  <si>
    <r>
      <rPr>
        <sz val="14"/>
        <color rgb="FF0E233D"/>
        <rFont val="Corbel"/>
        <family val="2"/>
      </rPr>
      <t>MEJORAS</t>
    </r>
  </si>
  <si>
    <r>
      <rPr>
        <sz val="8"/>
        <color rgb="FF0E233D"/>
        <rFont val="Corbel"/>
        <family val="2"/>
      </rPr>
      <t xml:space="preserve">RESULTADO DE LA APLICACIÓN DEL ENFOQUE DE INGRESOS </t>
    </r>
    <r>
      <rPr>
        <u/>
        <sz val="14"/>
        <color rgb="FF0E233D"/>
        <rFont val="Corbel"/>
        <family val="2"/>
      </rPr>
      <t> VALOR DE CAPITALIZACIÓN         </t>
    </r>
  </si>
  <si>
    <r>
      <rPr>
        <u/>
        <sz val="14"/>
        <color rgb="FF0E233D"/>
        <rFont val="Arial MT"/>
        <family val="2"/>
      </rPr>
      <t>NO APLICA     </t>
    </r>
  </si>
  <si>
    <r>
      <rPr>
        <sz val="14"/>
        <color rgb="FF0E233D"/>
        <rFont val="Arial MT"/>
        <family val="2"/>
      </rPr>
      <t>NO APLICA</t>
    </r>
  </si>
  <si>
    <r>
      <rPr>
        <sz val="12"/>
        <color rgb="FF0E233D"/>
        <rFont val="Corbel"/>
        <family val="2"/>
      </rPr>
      <t>Enfoque comparativo de mercado (Valor comparativo de mercado)</t>
    </r>
  </si>
  <si>
    <r>
      <rPr>
        <sz val="12"/>
        <color rgb="FF0E233D"/>
        <rFont val="Corbel"/>
        <family val="2"/>
      </rPr>
      <t>Enfoque de costos (Valor físico o directo, neto de reposición)</t>
    </r>
  </si>
  <si>
    <r>
      <rPr>
        <sz val="12"/>
        <color rgb="FF0E233D"/>
        <rFont val="Corbel"/>
        <family val="2"/>
      </rPr>
      <t>Enfoque de ingresos (Valor de capitalización de rentas)</t>
    </r>
  </si>
  <si>
    <r>
      <rPr>
        <b/>
        <sz val="8"/>
        <rFont val="Arial"/>
        <family val="2"/>
      </rPr>
      <t>Declaraciones</t>
    </r>
  </si>
  <si>
    <r>
      <rPr>
        <sz val="8"/>
        <rFont val="Arial MT"/>
        <family val="2"/>
      </rPr>
      <t>PARA OBTENER EL VALOR DEL TERRENO, SE REALIZÓ INVESTIGACIÓN Y HOMOLOGACIÓN CON TERRENOS DE</t>
    </r>
  </si>
  <si>
    <r>
      <rPr>
        <sz val="8"/>
        <rFont val="Arial MT"/>
        <family val="2"/>
      </rPr>
      <t>CARACTERÍSTICAS SIMILARES.</t>
    </r>
  </si>
  <si>
    <r>
      <rPr>
        <sz val="8"/>
        <rFont val="Arial MT"/>
        <family val="2"/>
      </rPr>
      <t>SE ESTIMA EL VALOR FÍSICO O DE REPOSICIÓN DEL INMUEBLE, FUNDADO EN ANÁLISIS DE COSTOS Y PRESUPUESTOS</t>
    </r>
  </si>
  <si>
    <r>
      <rPr>
        <sz val="8"/>
        <rFont val="Arial MT"/>
        <family val="2"/>
      </rPr>
      <t>ACTUALIZADOS DE CONSTRUCCIONES ESPECIALES Y SIMILARES A LAS ESPECIFICADAS DEL INMUEBLE QUE SE ANALIZA</t>
    </r>
  </si>
  <si>
    <r>
      <rPr>
        <sz val="8"/>
        <rFont val="Arial MT"/>
        <family val="2"/>
      </rPr>
      <t>PARA EL ENFOQUE DE MERCADO SE REALIZÓ INVESTIGACIÓN Y HOMOLOGACIÓN CON INMUEBLES SIMILARES EN LA LOCALIDAD.</t>
    </r>
  </si>
  <si>
    <t>Avalúo</t>
  </si>
  <si>
    <t>PROPIETARIO</t>
  </si>
  <si>
    <t>VALUADOR</t>
  </si>
  <si>
    <t>No. SOCIO COLEGIO DE VALUADORES</t>
  </si>
  <si>
    <t>ESPECIALIDAD</t>
  </si>
  <si>
    <t>INMUEBLES</t>
  </si>
  <si>
    <t>FECHA DEL AVALÚO</t>
  </si>
  <si>
    <t>UBICACION DEL INMUEBLE</t>
  </si>
  <si>
    <t>LOTE</t>
  </si>
  <si>
    <t>MANZANA</t>
  </si>
  <si>
    <t>S/N</t>
  </si>
  <si>
    <t>REGIMEN DE PROPIEDAD</t>
  </si>
  <si>
    <t>PRIVADA</t>
  </si>
  <si>
    <t>OBJETO DEL AVALÚO</t>
  </si>
  <si>
    <t>ESTIMAR EL VALOR COMERCIAL DE LAS MEJORAS</t>
  </si>
  <si>
    <t>PROPÓSITO DEL AVALÚO</t>
  </si>
  <si>
    <t>CALCULO DE I.S.R.</t>
  </si>
  <si>
    <t>CUENTA CATASTRAL</t>
  </si>
  <si>
    <t>XX-XXXX-XX-XXXX-XXX-XXX</t>
  </si>
  <si>
    <t>CUENTA PREDIAL</t>
  </si>
  <si>
    <t>UXXXXXX</t>
  </si>
  <si>
    <t>FOLIO REAL</t>
  </si>
  <si>
    <t>NO EXISTE</t>
  </si>
  <si>
    <t>ESCRITURA</t>
  </si>
  <si>
    <t>AVALUO DE MEJORAS</t>
  </si>
  <si>
    <t>I.</t>
  </si>
  <si>
    <t xml:space="preserve">INMUEBLE QUE SE VALUA </t>
  </si>
  <si>
    <t xml:space="preserve">LIZELDA CAMACHO LARA </t>
  </si>
  <si>
    <t>ARQ. DIEGO A. LARA IBARRA</t>
  </si>
  <si>
    <t>SAC-00041/2542</t>
  </si>
  <si>
    <t>MUNICIPIO DE  TABASCO, ZACATECAS</t>
  </si>
  <si>
    <t xml:space="preserve">EN TRAMITE </t>
  </si>
  <si>
    <t xml:space="preserve">CASA HABITACION MEJORAS EN PLANTA BAJA </t>
  </si>
  <si>
    <t>II.</t>
  </si>
  <si>
    <t xml:space="preserve">CARACTERISTICAS URBANAS </t>
  </si>
  <si>
    <t>CLASIFICACION DE LA ZONA</t>
  </si>
  <si>
    <t>TIPOS DE CONTRUCCION</t>
  </si>
  <si>
    <t>INDICE DE SATURACION</t>
  </si>
  <si>
    <t>POBLACION</t>
  </si>
  <si>
    <t>CONTAMINACION AMBIENTAL</t>
  </si>
  <si>
    <t>USO DE SUELO</t>
  </si>
  <si>
    <t xml:space="preserve">VIAS DE ACCESO E IMPORTANCIA </t>
  </si>
  <si>
    <t>CENTRO</t>
  </si>
  <si>
    <t xml:space="preserve">HABITACIONAL/COMERCIAL </t>
  </si>
  <si>
    <t>ALTA</t>
  </si>
  <si>
    <t>MEDIA</t>
  </si>
  <si>
    <t>MIXTO</t>
  </si>
  <si>
    <t>FRANCISCO ZARCO</t>
  </si>
  <si>
    <t>GARCIA SALINAS #255</t>
  </si>
  <si>
    <t xml:space="preserve">SERVICIOS PUBICOS </t>
  </si>
  <si>
    <t xml:space="preserve">AGUA </t>
  </si>
  <si>
    <t>LUZ</t>
  </si>
  <si>
    <t>DREJANE</t>
  </si>
  <si>
    <t>TELEFONO</t>
  </si>
  <si>
    <t>GAS NATURAL</t>
  </si>
  <si>
    <t xml:space="preserve">TV POR CABLE </t>
  </si>
  <si>
    <t>INTERNET</t>
  </si>
  <si>
    <t>VIGILACIA</t>
  </si>
  <si>
    <t>EQUIPAMIENTO URBANO</t>
  </si>
  <si>
    <t>PARQUES</t>
  </si>
  <si>
    <t xml:space="preserve">ESCUELAS </t>
  </si>
  <si>
    <t xml:space="preserve">HOSPITALES </t>
  </si>
  <si>
    <t>GUARNICIONES</t>
  </si>
  <si>
    <t>ABASTO</t>
  </si>
  <si>
    <t>OFICINAS</t>
  </si>
  <si>
    <t>PAVIMENTOS</t>
  </si>
  <si>
    <t>BANQUETAS</t>
  </si>
  <si>
    <t>TERRENO</t>
  </si>
  <si>
    <t>III.</t>
  </si>
  <si>
    <t xml:space="preserve">TRAMO DE CALLES TRANSVERSALES LIMITROFES Y ORIENTACION </t>
  </si>
  <si>
    <t>NORTE :</t>
  </si>
  <si>
    <t>SUR :</t>
  </si>
  <si>
    <t>ESTE :</t>
  </si>
  <si>
    <t>OESTE :</t>
  </si>
  <si>
    <t xml:space="preserve">CALLE GARCIA SALINAS </t>
  </si>
  <si>
    <t>LOTE 09</t>
  </si>
  <si>
    <t>LOTE 11</t>
  </si>
  <si>
    <t xml:space="preserve">PREDIO VALDIO </t>
  </si>
  <si>
    <t>MEDIDAS Y COLINDANCIAS DEL TERRENO</t>
  </si>
  <si>
    <t>14.19 m  con predio valdio</t>
  </si>
  <si>
    <t xml:space="preserve">7.50 m con calle garcia salinas </t>
  </si>
  <si>
    <t>43.57 m CON LOTE 09</t>
  </si>
  <si>
    <t>43.71 m CON LOTE 11</t>
  </si>
  <si>
    <t xml:space="preserve">FALLAS </t>
  </si>
  <si>
    <t xml:space="preserve">GEOREFERIANCIA </t>
  </si>
  <si>
    <t>NO SE APRESIAN FALLAS CERCAS SEGÚN EL SISTEMA DE INFORMACION DE FALLAS GEOLOGICAS Y GREITAS</t>
  </si>
  <si>
    <t>21°51'59.5"N 102°54'45.0"W</t>
  </si>
  <si>
    <t>IV.</t>
  </si>
  <si>
    <t>DESCRIPCION GENERAL DEL INMUEBLE</t>
  </si>
  <si>
    <t xml:space="preserve">SUPERFICIES </t>
  </si>
  <si>
    <r>
      <rPr>
        <b/>
        <sz val="7"/>
        <rFont val="Arial"/>
        <family val="2"/>
      </rPr>
      <t>CONSTRUCCION</t>
    </r>
    <r>
      <rPr>
        <b/>
        <sz val="9"/>
        <color theme="1"/>
        <rFont val="Corbel"/>
        <family val="2"/>
      </rPr>
      <t>:</t>
    </r>
  </si>
  <si>
    <r>
      <rPr>
        <b/>
        <sz val="7"/>
        <rFont val="Arial"/>
        <family val="2"/>
      </rPr>
      <t>TIPO</t>
    </r>
    <r>
      <rPr>
        <b/>
        <sz val="9"/>
        <color theme="1"/>
        <rFont val="Corbel"/>
        <family val="2"/>
      </rPr>
      <t>:</t>
    </r>
  </si>
  <si>
    <r>
      <rPr>
        <b/>
        <sz val="7"/>
        <rFont val="Arial"/>
        <family val="2"/>
      </rPr>
      <t>AREA CONSTRUIDA</t>
    </r>
    <r>
      <rPr>
        <b/>
        <sz val="9"/>
        <color theme="1"/>
        <rFont val="Corbel"/>
        <family val="2"/>
      </rPr>
      <t>:</t>
    </r>
  </si>
  <si>
    <t>236.72 m2</t>
  </si>
  <si>
    <t xml:space="preserve">HABITACIONAL </t>
  </si>
  <si>
    <t>20 AÑOS</t>
  </si>
  <si>
    <t>BUENO</t>
  </si>
  <si>
    <t>SUP. TERRENO</t>
  </si>
  <si>
    <t>fuente escritura</t>
  </si>
  <si>
    <t>438.90 m2</t>
  </si>
  <si>
    <t>V.</t>
  </si>
  <si>
    <t>RL</t>
  </si>
  <si>
    <t>VI.</t>
  </si>
  <si>
    <t xml:space="preserve">INVESTIGACION DE MERCADO </t>
  </si>
  <si>
    <t xml:space="preserve">TERRENOS EN VENTA </t>
  </si>
  <si>
    <t>NO APLICA</t>
  </si>
  <si>
    <t xml:space="preserve">aplicación del enfoque comparativo del mercado </t>
  </si>
  <si>
    <t xml:space="preserve">aplicación del enfoque de costos valor fisico </t>
  </si>
  <si>
    <t xml:space="preserve">UNICA </t>
  </si>
  <si>
    <t>VIII.</t>
  </si>
  <si>
    <t>VII.</t>
  </si>
  <si>
    <t>XIX.</t>
  </si>
  <si>
    <t>APLICACIÓN DE ENFOQUE DE INGRESOS (CAPITALIZACION DE RENTAS)</t>
  </si>
  <si>
    <t>RESUMEN DE VALORES</t>
  </si>
  <si>
    <t>X.</t>
  </si>
  <si>
    <t>XI.</t>
  </si>
  <si>
    <t xml:space="preserve">CONSIDERACIONES PREVIAS A LA CONCLUSION </t>
  </si>
  <si>
    <t>XII.</t>
  </si>
  <si>
    <t xml:space="preserve">CONCLUSION </t>
  </si>
  <si>
    <t>XIV.</t>
  </si>
  <si>
    <t>REPORTE FOTOGRAFICO</t>
  </si>
  <si>
    <t>$/m2</t>
  </si>
  <si>
    <t>Fecha de realización de mejoras</t>
  </si>
  <si>
    <t>INPC inicial</t>
  </si>
  <si>
    <t>INPC final</t>
  </si>
  <si>
    <t>Factor de actualización</t>
  </si>
  <si>
    <t>Tipo de Construcción</t>
  </si>
  <si>
    <t>Cantidad</t>
  </si>
  <si>
    <t>Unidad</t>
  </si>
  <si>
    <t>Valor actual de mejoras</t>
  </si>
  <si>
    <t>Valor referido</t>
  </si>
  <si>
    <t>P. U.</t>
  </si>
  <si>
    <t>Total</t>
  </si>
  <si>
    <t>m2</t>
  </si>
  <si>
    <t>VALOR TOTAL ACTUAL DE MEJORAS</t>
  </si>
  <si>
    <t>VALOR TOTAL REFERIDO</t>
  </si>
  <si>
    <t>DIFERENCIA DE VALORES</t>
  </si>
  <si>
    <t>croquis</t>
  </si>
  <si>
    <t xml:space="preserve">CANCELERIA </t>
  </si>
  <si>
    <t>COCINA</t>
  </si>
  <si>
    <t xml:space="preserve">LOTE </t>
  </si>
  <si>
    <t xml:space="preserve">COLOCACION DE LOSETA CERAMICA </t>
  </si>
  <si>
    <t>APLANADO DE MUSLTIPLAS EN MURO Y PLAFON</t>
  </si>
  <si>
    <t>APLICACION DE PINTURA VINILICA</t>
  </si>
  <si>
    <t>LAMPARAS</t>
  </si>
  <si>
    <t xml:space="preserve">ACCESOSRIOS ELECTRICOS </t>
  </si>
  <si>
    <t>INPC SEPTIEMBRE 2002</t>
  </si>
  <si>
    <t xml:space="preserve">VALOR REFERIDO A SEPTIMBRE 2002 </t>
  </si>
  <si>
    <t xml:space="preserve">50 AÑOIS </t>
  </si>
  <si>
    <t>RESIDELCIA</t>
  </si>
  <si>
    <t xml:space="preserve">UNIFAMILIAR </t>
  </si>
  <si>
    <t>pza</t>
  </si>
  <si>
    <t xml:space="preserve">VALOR DE REPOSICION NUEVO </t>
  </si>
  <si>
    <t>VALOR NETO DE REPOSICION</t>
  </si>
  <si>
    <t>Valores referidos a Septiembre de 2002</t>
  </si>
  <si>
    <t xml:space="preserve"> EL SOLICITANTE MANIFIESTA QUE ADQUIRIO EL INMUBLE EN OCTUBRE DEL 2022, EN EL CUAL SE LE HICIERON MEJORAS A LA VIVIENDA DE PISOS CERMAICOS, ACABADOS EN MURO, MODIFICACION EN ESPACIO DE COCINA, EL CUAL SE CONCLUYO EN SEPTIEMBRE DEL 2023</t>
  </si>
  <si>
    <t>INPC SEPTIEMBRE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</si>
</sst>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0.0"/>
    <numFmt numFmtId="165" formatCode="0.000"/>
    <numFmt numFmtId="166" formatCode="0.0%"/>
    <numFmt numFmtId="167" formatCode="0.00000"/>
    <numFmt numFmtId="168" formatCode="0.0000"/>
  </numFmts>
  <fonts count="49">
    <font>
      <sz val="10"/>
      <color rgb="FF000000"/>
      <name val="Times New Roman"/>
      <charset val="204"/>
    </font>
    <font>
      <b/>
      <sz val="8"/>
      <name val="Arial"/>
    </font>
    <font>
      <sz val="9"/>
      <name val="Arial MT"/>
    </font>
    <font>
      <sz val="10"/>
      <name val="Arial MT"/>
    </font>
    <font>
      <sz val="22"/>
      <name val="Corbel"/>
    </font>
    <font>
      <b/>
      <sz val="7"/>
      <name val="Arial"/>
    </font>
    <font>
      <sz val="8"/>
      <name val="Arial MT"/>
    </font>
    <font>
      <sz val="8"/>
      <color rgb="FF000000"/>
      <name val="Arial MT"/>
      <family val="2"/>
    </font>
    <font>
      <sz val="18"/>
      <name val="Corbel"/>
    </font>
    <font>
      <sz val="14"/>
      <name val="Corbel"/>
    </font>
    <font>
      <sz val="10"/>
      <color rgb="FF000000"/>
      <name val="Arial MT"/>
      <family val="2"/>
    </font>
    <font>
      <sz val="9"/>
      <color rgb="FF000000"/>
      <name val="Arial MT"/>
      <family val="2"/>
    </font>
    <font>
      <sz val="14"/>
      <name val="Arial MT"/>
    </font>
    <font>
      <b/>
      <sz val="12"/>
      <name val="Corbel"/>
    </font>
    <font>
      <sz val="14"/>
      <color rgb="FF0E233D"/>
      <name val="Arial MT"/>
      <family val="2"/>
    </font>
    <font>
      <sz val="12"/>
      <name val="Corbel"/>
    </font>
    <font>
      <b/>
      <sz val="8"/>
      <name val="Arial"/>
      <family val="2"/>
    </font>
    <font>
      <sz val="10"/>
      <name val="Arial MT"/>
      <family val="2"/>
    </font>
    <font>
      <sz val="14"/>
      <color rgb="FF0E233D"/>
      <name val="Corbel"/>
      <family val="2"/>
    </font>
    <font>
      <b/>
      <sz val="7"/>
      <name val="Arial"/>
      <family val="2"/>
    </font>
    <font>
      <sz val="8"/>
      <name val="Arial MT"/>
      <family val="2"/>
    </font>
    <font>
      <u/>
      <sz val="14"/>
      <color rgb="FF0E233D"/>
      <name val="Corbel"/>
      <family val="2"/>
    </font>
    <font>
      <b/>
      <sz val="8"/>
      <color rgb="FF365F92"/>
      <name val="Arial"/>
      <family val="2"/>
    </font>
    <font>
      <u/>
      <sz val="14"/>
      <color rgb="FF0E233D"/>
      <name val="Arial MT"/>
      <family val="2"/>
    </font>
    <font>
      <sz val="8"/>
      <color rgb="FF0E233D"/>
      <name val="Corbel"/>
      <family val="2"/>
    </font>
    <font>
      <sz val="12"/>
      <color rgb="FF0E233D"/>
      <name val="Corbel"/>
      <family val="2"/>
    </font>
    <font>
      <sz val="10"/>
      <color rgb="FF000000"/>
      <name val="Times New Roman"/>
      <charset val="204"/>
    </font>
    <font>
      <b/>
      <sz val="8"/>
      <name val="TechnicLite"/>
      <charset val="2"/>
    </font>
    <font>
      <sz val="9"/>
      <name val="TechnicLite"/>
      <charset val="2"/>
    </font>
    <font>
      <sz val="10"/>
      <name val="TechnicLite"/>
      <charset val="2"/>
    </font>
    <font>
      <sz val="10"/>
      <color rgb="FF000000"/>
      <name val="TechnicLite"/>
      <charset val="2"/>
    </font>
    <font>
      <b/>
      <sz val="7"/>
      <name val="TechnicLite"/>
      <charset val="2"/>
    </font>
    <font>
      <sz val="22"/>
      <color theme="3"/>
      <name val="TechnicLite"/>
      <charset val="2"/>
    </font>
    <font>
      <b/>
      <sz val="10"/>
      <color rgb="FF000000"/>
      <name val="TechnicLite"/>
      <charset val="2"/>
    </font>
    <font>
      <b/>
      <sz val="8"/>
      <color rgb="FF000000"/>
      <name val="TechnicLite"/>
      <charset val="2"/>
    </font>
    <font>
      <b/>
      <sz val="28"/>
      <color theme="3"/>
      <name val="TechnicLite"/>
      <charset val="2"/>
    </font>
    <font>
      <b/>
      <sz val="16"/>
      <color rgb="FF000000"/>
      <name val="TechnicLite"/>
      <charset val="2"/>
    </font>
    <font>
      <b/>
      <sz val="14"/>
      <color rgb="FF0E233D"/>
      <name val="TechnicLite"/>
      <charset val="2"/>
    </font>
    <font>
      <b/>
      <sz val="9"/>
      <color theme="1"/>
      <name val="Corbel"/>
      <family val="2"/>
    </font>
    <font>
      <sz val="9"/>
      <color theme="1"/>
      <name val="Corbel"/>
      <family val="2"/>
    </font>
    <font>
      <b/>
      <sz val="10"/>
      <name val="Arial MT"/>
    </font>
    <font>
      <sz val="10"/>
      <color rgb="FF000000"/>
      <name val="Times New Roman"/>
      <family val="2"/>
      <charset val="204"/>
    </font>
    <font>
      <sz val="18"/>
      <color rgb="FF000000"/>
      <name val="Times New Roman"/>
      <family val="1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sz val="8"/>
      <color theme="1"/>
      <name val="Century Gothic"/>
      <family val="2"/>
    </font>
    <font>
      <sz val="8"/>
      <name val="Century Gothic"/>
      <family val="2"/>
    </font>
    <font>
      <b/>
      <sz val="9"/>
      <name val="Century Gothic"/>
      <family val="2"/>
    </font>
    <font>
      <sz val="9"/>
      <color theme="4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2">
    <border>
      <left/>
      <right/>
      <top/>
      <bottom/>
      <diagonal/>
    </border>
    <border>
      <left/>
      <right/>
      <top style="thin">
        <color rgb="FF0E233D"/>
      </top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FFFFFF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thin">
        <color theme="3"/>
      </left>
      <right/>
      <top/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3"/>
      </top>
      <bottom/>
      <diagonal/>
    </border>
    <border>
      <left/>
      <right style="thin">
        <color indexed="64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/>
      <diagonal/>
    </border>
    <border>
      <left style="thin">
        <color indexed="64"/>
      </left>
      <right style="thin">
        <color theme="3"/>
      </right>
      <top style="thin">
        <color theme="3"/>
      </top>
      <bottom style="thin">
        <color indexed="64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 style="thin">
        <color theme="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3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</borders>
  <cellStyleXfs count="2">
    <xf numFmtId="0" fontId="0" fillId="0" borderId="0"/>
    <xf numFmtId="44" fontId="26" fillId="0" borderId="0" applyFont="0" applyFill="0" applyBorder="0" applyAlignment="0" applyProtection="0"/>
  </cellStyleXfs>
  <cellXfs count="213">
    <xf numFmtId="0" fontId="0" fillId="0" borderId="0" xfId="0" applyAlignment="1">
      <alignment horizontal="left" vertical="top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6" fillId="0" borderId="6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0" fillId="0" borderId="6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1" fontId="10" fillId="0" borderId="6" xfId="0" applyNumberFormat="1" applyFont="1" applyBorder="1" applyAlignment="1">
      <alignment horizontal="right" vertical="top" shrinkToFit="1"/>
    </xf>
    <xf numFmtId="165" fontId="7" fillId="0" borderId="0" xfId="0" applyNumberFormat="1" applyFont="1" applyAlignment="1">
      <alignment horizontal="right" vertical="top" shrinkToFit="1"/>
    </xf>
    <xf numFmtId="2" fontId="7" fillId="0" borderId="0" xfId="0" applyNumberFormat="1" applyFont="1" applyAlignment="1">
      <alignment horizontal="right" vertical="top" shrinkToFit="1"/>
    </xf>
    <xf numFmtId="0" fontId="5" fillId="0" borderId="6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right" vertical="top" wrapText="1"/>
    </xf>
    <xf numFmtId="0" fontId="5" fillId="0" borderId="6" xfId="0" applyFont="1" applyBorder="1" applyAlignment="1">
      <alignment horizontal="left" vertical="top" wrapText="1" indent="2"/>
    </xf>
    <xf numFmtId="0" fontId="5" fillId="0" borderId="6" xfId="0" applyFont="1" applyBorder="1" applyAlignment="1">
      <alignment horizontal="center" vertical="top" wrapText="1"/>
    </xf>
    <xf numFmtId="0" fontId="0" fillId="0" borderId="1" xfId="0" applyBorder="1" applyAlignment="1">
      <alignment horizontal="left" wrapText="1"/>
    </xf>
    <xf numFmtId="0" fontId="30" fillId="0" borderId="0" xfId="0" applyFont="1" applyAlignment="1">
      <alignment horizontal="left" vertical="top"/>
    </xf>
    <xf numFmtId="0" fontId="5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9" fillId="0" borderId="0" xfId="0" applyFont="1" applyAlignment="1">
      <alignment vertical="top" wrapText="1"/>
    </xf>
    <xf numFmtId="0" fontId="38" fillId="0" borderId="0" xfId="0" applyFont="1" applyAlignment="1">
      <alignment horizontal="center" wrapText="1"/>
    </xf>
    <xf numFmtId="0" fontId="39" fillId="0" borderId="0" xfId="0" applyFont="1" applyAlignment="1">
      <alignment horizontal="left" wrapText="1"/>
    </xf>
    <xf numFmtId="9" fontId="39" fillId="0" borderId="0" xfId="0" applyNumberFormat="1" applyFont="1" applyAlignment="1">
      <alignment horizontal="left" wrapText="1"/>
    </xf>
    <xf numFmtId="0" fontId="6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19" fillId="0" borderId="0" xfId="0" applyFont="1" applyAlignment="1">
      <alignment horizontal="center" vertical="top" wrapText="1"/>
    </xf>
    <xf numFmtId="0" fontId="40" fillId="0" borderId="0" xfId="0" applyFont="1" applyAlignment="1">
      <alignment vertical="top" wrapText="1"/>
    </xf>
    <xf numFmtId="0" fontId="38" fillId="0" borderId="8" xfId="0" applyFont="1" applyBorder="1" applyAlignment="1">
      <alignment horizontal="right" wrapText="1"/>
    </xf>
    <xf numFmtId="0" fontId="39" fillId="0" borderId="8" xfId="0" applyFont="1" applyBorder="1" applyAlignment="1">
      <alignment horizontal="left" wrapText="1"/>
    </xf>
    <xf numFmtId="0" fontId="38" fillId="0" borderId="8" xfId="0" applyFont="1" applyBorder="1" applyAlignment="1">
      <alignment horizontal="center" vertical="center" wrapText="1"/>
    </xf>
    <xf numFmtId="0" fontId="39" fillId="0" borderId="2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top" wrapText="1"/>
    </xf>
    <xf numFmtId="0" fontId="19" fillId="0" borderId="8" xfId="0" applyFont="1" applyBorder="1" applyAlignment="1">
      <alignment horizontal="center" vertical="center" wrapText="1"/>
    </xf>
    <xf numFmtId="0" fontId="20" fillId="0" borderId="0" xfId="0" applyFont="1" applyAlignment="1">
      <alignment vertical="top" wrapText="1"/>
    </xf>
    <xf numFmtId="0" fontId="0" fillId="0" borderId="0" xfId="0" applyAlignment="1">
      <alignment horizontal="center" vertical="center"/>
    </xf>
    <xf numFmtId="0" fontId="6" fillId="0" borderId="3" xfId="0" applyFont="1" applyBorder="1" applyAlignment="1">
      <alignment vertical="top" wrapText="1"/>
    </xf>
    <xf numFmtId="0" fontId="6" fillId="0" borderId="3" xfId="0" applyFont="1" applyBorder="1" applyAlignment="1">
      <alignment horizontal="center" vertical="center" wrapText="1"/>
    </xf>
    <xf numFmtId="0" fontId="12" fillId="0" borderId="0" xfId="0" applyFont="1" applyAlignment="1">
      <alignment vertical="top" wrapText="1"/>
    </xf>
    <xf numFmtId="166" fontId="7" fillId="0" borderId="0" xfId="0" applyNumberFormat="1" applyFont="1" applyAlignment="1">
      <alignment vertical="top" shrinkToFit="1"/>
    </xf>
    <xf numFmtId="2" fontId="7" fillId="0" borderId="0" xfId="0" applyNumberFormat="1" applyFont="1" applyAlignment="1">
      <alignment vertical="top" shrinkToFit="1"/>
    </xf>
    <xf numFmtId="2" fontId="11" fillId="0" borderId="0" xfId="0" applyNumberFormat="1" applyFont="1" applyAlignment="1">
      <alignment vertical="top" shrinkToFit="1"/>
    </xf>
    <xf numFmtId="2" fontId="11" fillId="0" borderId="0" xfId="0" applyNumberFormat="1" applyFont="1" applyAlignment="1">
      <alignment horizontal="center" vertical="center" shrinkToFit="1"/>
    </xf>
    <xf numFmtId="2" fontId="14" fillId="0" borderId="0" xfId="0" applyNumberFormat="1" applyFont="1" applyAlignment="1">
      <alignment vertical="top" shrinkToFit="1"/>
    </xf>
    <xf numFmtId="44" fontId="6" fillId="0" borderId="0" xfId="1" applyFont="1" applyAlignment="1">
      <alignment vertical="top" wrapText="1"/>
    </xf>
    <xf numFmtId="0" fontId="43" fillId="0" borderId="32" xfId="0" applyFont="1" applyBorder="1" applyAlignment="1">
      <alignment horizontal="left"/>
    </xf>
    <xf numFmtId="0" fontId="43" fillId="0" borderId="33" xfId="0" applyFont="1" applyBorder="1" applyAlignment="1">
      <alignment horizontal="left"/>
    </xf>
    <xf numFmtId="0" fontId="43" fillId="0" borderId="34" xfId="0" applyFont="1" applyBorder="1" applyAlignment="1">
      <alignment horizontal="left"/>
    </xf>
    <xf numFmtId="0" fontId="43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0" fontId="44" fillId="0" borderId="0" xfId="0" applyFont="1" applyAlignment="1">
      <alignment horizontal="right"/>
    </xf>
    <xf numFmtId="0" fontId="43" fillId="0" borderId="0" xfId="0" applyFont="1"/>
    <xf numFmtId="0" fontId="43" fillId="0" borderId="36" xfId="0" applyFont="1" applyBorder="1" applyAlignment="1">
      <alignment horizontal="left"/>
    </xf>
    <xf numFmtId="17" fontId="43" fillId="0" borderId="37" xfId="0" applyNumberFormat="1" applyFont="1" applyBorder="1" applyAlignment="1">
      <alignment horizontal="center"/>
    </xf>
    <xf numFmtId="0" fontId="43" fillId="0" borderId="38" xfId="0" applyFont="1" applyBorder="1" applyAlignment="1">
      <alignment horizontal="left"/>
    </xf>
    <xf numFmtId="0" fontId="43" fillId="0" borderId="40" xfId="0" applyFont="1" applyBorder="1" applyAlignment="1">
      <alignment horizontal="left"/>
    </xf>
    <xf numFmtId="0" fontId="43" fillId="0" borderId="41" xfId="0" applyFont="1" applyBorder="1" applyAlignment="1">
      <alignment horizontal="left"/>
    </xf>
    <xf numFmtId="0" fontId="43" fillId="0" borderId="42" xfId="0" applyFont="1" applyBorder="1" applyAlignment="1">
      <alignment horizontal="left"/>
    </xf>
    <xf numFmtId="0" fontId="44" fillId="0" borderId="0" xfId="0" applyFont="1" applyAlignment="1">
      <alignment horizontal="center" vertical="center"/>
    </xf>
    <xf numFmtId="2" fontId="45" fillId="0" borderId="45" xfId="0" applyNumberFormat="1" applyFont="1" applyBorder="1" applyAlignment="1">
      <alignment horizontal="center"/>
    </xf>
    <xf numFmtId="0" fontId="45" fillId="0" borderId="45" xfId="0" applyFont="1" applyBorder="1" applyAlignment="1">
      <alignment horizontal="center"/>
    </xf>
    <xf numFmtId="44" fontId="45" fillId="0" borderId="45" xfId="1" applyFont="1" applyBorder="1"/>
    <xf numFmtId="44" fontId="45" fillId="0" borderId="0" xfId="1" applyFont="1" applyBorder="1"/>
    <xf numFmtId="0" fontId="44" fillId="2" borderId="50" xfId="0" applyFont="1" applyFill="1" applyBorder="1" applyAlignment="1">
      <alignment horizontal="left"/>
    </xf>
    <xf numFmtId="0" fontId="43" fillId="0" borderId="51" xfId="0" applyFont="1" applyBorder="1" applyAlignment="1">
      <alignment horizontal="left"/>
    </xf>
    <xf numFmtId="0" fontId="43" fillId="0" borderId="47" xfId="0" applyFont="1" applyBorder="1" applyAlignment="1">
      <alignment horizontal="left"/>
    </xf>
    <xf numFmtId="0" fontId="43" fillId="0" borderId="50" xfId="0" applyFont="1" applyBorder="1" applyAlignment="1">
      <alignment horizontal="left"/>
    </xf>
    <xf numFmtId="0" fontId="43" fillId="0" borderId="48" xfId="0" applyFont="1" applyBorder="1" applyAlignment="1">
      <alignment horizontal="left"/>
    </xf>
    <xf numFmtId="44" fontId="33" fillId="0" borderId="0" xfId="0" applyNumberFormat="1" applyFont="1" applyAlignment="1">
      <alignment vertical="top" wrapText="1"/>
    </xf>
    <xf numFmtId="44" fontId="33" fillId="0" borderId="10" xfId="0" applyNumberFormat="1" applyFont="1" applyBorder="1" applyAlignment="1">
      <alignment vertical="top" wrapText="1"/>
    </xf>
    <xf numFmtId="44" fontId="45" fillId="0" borderId="51" xfId="1" applyFont="1" applyBorder="1"/>
    <xf numFmtId="44" fontId="45" fillId="0" borderId="60" xfId="1" applyFont="1" applyBorder="1"/>
    <xf numFmtId="0" fontId="45" fillId="0" borderId="12" xfId="0" applyFont="1" applyBorder="1"/>
    <xf numFmtId="0" fontId="45" fillId="0" borderId="0" xfId="0" applyFont="1"/>
    <xf numFmtId="2" fontId="45" fillId="0" borderId="0" xfId="0" applyNumberFormat="1" applyFont="1" applyAlignment="1">
      <alignment horizontal="center"/>
    </xf>
    <xf numFmtId="0" fontId="45" fillId="0" borderId="0" xfId="0" applyFont="1" applyAlignment="1">
      <alignment horizontal="center"/>
    </xf>
    <xf numFmtId="44" fontId="45" fillId="0" borderId="27" xfId="1" applyFont="1" applyBorder="1"/>
    <xf numFmtId="0" fontId="48" fillId="2" borderId="45" xfId="0" applyFont="1" applyFill="1" applyBorder="1" applyAlignment="1">
      <alignment horizontal="center" vertical="center" wrapText="1"/>
    </xf>
    <xf numFmtId="44" fontId="46" fillId="2" borderId="61" xfId="1" applyFont="1" applyFill="1" applyBorder="1"/>
    <xf numFmtId="44" fontId="46" fillId="2" borderId="29" xfId="0" applyNumberFormat="1" applyFont="1" applyFill="1" applyBorder="1"/>
    <xf numFmtId="0" fontId="46" fillId="0" borderId="62" xfId="0" applyFont="1" applyBorder="1"/>
    <xf numFmtId="0" fontId="27" fillId="0" borderId="0" xfId="0" applyFont="1" applyAlignment="1">
      <alignment horizontal="right" vertical="top" wrapText="1"/>
    </xf>
    <xf numFmtId="0" fontId="28" fillId="0" borderId="0" xfId="0" applyFont="1" applyAlignment="1">
      <alignment horizontal="right" vertical="top" wrapText="1" indent="1"/>
    </xf>
    <xf numFmtId="15" fontId="29" fillId="0" borderId="0" xfId="0" applyNumberFormat="1" applyFont="1" applyAlignment="1">
      <alignment horizontal="right" vertical="top" wrapText="1"/>
    </xf>
    <xf numFmtId="0" fontId="29" fillId="0" borderId="0" xfId="0" applyFont="1" applyAlignment="1">
      <alignment horizontal="right" vertical="top" wrapText="1"/>
    </xf>
    <xf numFmtId="0" fontId="32" fillId="2" borderId="16" xfId="0" applyFont="1" applyFill="1" applyBorder="1" applyAlignment="1">
      <alignment horizontal="center" vertical="center" wrapText="1"/>
    </xf>
    <xf numFmtId="0" fontId="32" fillId="2" borderId="17" xfId="0" applyFont="1" applyFill="1" applyBorder="1" applyAlignment="1">
      <alignment horizontal="center" vertical="center" wrapText="1"/>
    </xf>
    <xf numFmtId="0" fontId="35" fillId="2" borderId="13" xfId="0" applyFont="1" applyFill="1" applyBorder="1" applyAlignment="1">
      <alignment horizontal="center" vertical="top" wrapText="1"/>
    </xf>
    <xf numFmtId="0" fontId="35" fillId="2" borderId="14" xfId="0" applyFont="1" applyFill="1" applyBorder="1" applyAlignment="1">
      <alignment horizontal="center" vertical="top" wrapText="1"/>
    </xf>
    <xf numFmtId="0" fontId="35" fillId="2" borderId="15" xfId="0" applyFont="1" applyFill="1" applyBorder="1" applyAlignment="1">
      <alignment horizontal="center" vertical="top" wrapText="1"/>
    </xf>
    <xf numFmtId="0" fontId="36" fillId="0" borderId="16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right" vertical="top" wrapText="1"/>
    </xf>
    <xf numFmtId="0" fontId="27" fillId="0" borderId="0" xfId="0" applyFont="1" applyAlignment="1">
      <alignment horizontal="left" vertical="top" wrapText="1"/>
    </xf>
    <xf numFmtId="15" fontId="27" fillId="0" borderId="0" xfId="0" applyNumberFormat="1" applyFont="1" applyAlignment="1">
      <alignment horizontal="left" vertical="top" wrapText="1"/>
    </xf>
    <xf numFmtId="0" fontId="31" fillId="0" borderId="4" xfId="0" applyFont="1" applyBorder="1" applyAlignment="1">
      <alignment horizontal="right" vertical="top" wrapText="1"/>
    </xf>
    <xf numFmtId="0" fontId="31" fillId="0" borderId="2" xfId="0" applyFont="1" applyBorder="1" applyAlignment="1">
      <alignment horizontal="right" vertical="top" wrapText="1"/>
    </xf>
    <xf numFmtId="0" fontId="33" fillId="0" borderId="2" xfId="0" applyFont="1" applyBorder="1" applyAlignment="1">
      <alignment horizontal="left" wrapText="1"/>
    </xf>
    <xf numFmtId="1" fontId="34" fillId="0" borderId="0" xfId="0" applyNumberFormat="1" applyFont="1" applyAlignment="1">
      <alignment horizontal="left" vertical="top" shrinkToFit="1"/>
    </xf>
    <xf numFmtId="0" fontId="6" fillId="0" borderId="0" xfId="0" applyFont="1" applyAlignment="1">
      <alignment horizontal="left" vertical="top" wrapText="1"/>
    </xf>
    <xf numFmtId="9" fontId="7" fillId="0" borderId="0" xfId="0" applyNumberFormat="1" applyFont="1" applyAlignment="1">
      <alignment horizontal="left" vertical="top" shrinkToFit="1"/>
    </xf>
    <xf numFmtId="0" fontId="36" fillId="0" borderId="18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36" fillId="0" borderId="19" xfId="0" applyFont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0" fontId="36" fillId="0" borderId="21" xfId="0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top" wrapText="1"/>
    </xf>
    <xf numFmtId="0" fontId="40" fillId="0" borderId="15" xfId="0" applyFont="1" applyBorder="1" applyAlignment="1">
      <alignment horizontal="center" vertical="top" wrapText="1"/>
    </xf>
    <xf numFmtId="0" fontId="39" fillId="0" borderId="25" xfId="0" applyFont="1" applyBorder="1" applyAlignment="1">
      <alignment horizontal="center" wrapText="1"/>
    </xf>
    <xf numFmtId="0" fontId="39" fillId="0" borderId="26" xfId="0" applyFont="1" applyBorder="1" applyAlignment="1">
      <alignment horizontal="center" wrapText="1"/>
    </xf>
    <xf numFmtId="0" fontId="39" fillId="0" borderId="28" xfId="0" applyFont="1" applyBorder="1" applyAlignment="1">
      <alignment horizontal="center" wrapText="1"/>
    </xf>
    <xf numFmtId="0" fontId="39" fillId="0" borderId="29" xfId="0" applyFont="1" applyBorder="1" applyAlignment="1">
      <alignment horizontal="center" wrapText="1"/>
    </xf>
    <xf numFmtId="0" fontId="39" fillId="0" borderId="25" xfId="0" applyFont="1" applyBorder="1" applyAlignment="1">
      <alignment horizontal="center" vertical="center" wrapText="1"/>
    </xf>
    <xf numFmtId="0" fontId="39" fillId="0" borderId="26" xfId="0" applyFont="1" applyBorder="1" applyAlignment="1">
      <alignment horizontal="center" vertical="center" wrapText="1"/>
    </xf>
    <xf numFmtId="0" fontId="39" fillId="0" borderId="28" xfId="0" applyFont="1" applyBorder="1" applyAlignment="1">
      <alignment horizontal="center" vertical="center" wrapText="1"/>
    </xf>
    <xf numFmtId="0" fontId="39" fillId="0" borderId="29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top" wrapText="1"/>
    </xf>
    <xf numFmtId="0" fontId="5" fillId="0" borderId="24" xfId="0" applyFont="1" applyBorder="1" applyAlignment="1">
      <alignment horizontal="center" vertical="top" wrapText="1"/>
    </xf>
    <xf numFmtId="0" fontId="5" fillId="0" borderId="23" xfId="0" applyFont="1" applyBorder="1" applyAlignment="1">
      <alignment horizontal="center" vertical="top" wrapText="1"/>
    </xf>
    <xf numFmtId="0" fontId="6" fillId="0" borderId="0" xfId="0" applyFont="1" applyAlignment="1">
      <alignment horizontal="left" vertical="top" wrapText="1" indent="6"/>
    </xf>
    <xf numFmtId="0" fontId="1" fillId="0" borderId="0" xfId="0" applyFont="1" applyAlignment="1">
      <alignment horizontal="left" vertical="top" wrapText="1" indent="5"/>
    </xf>
    <xf numFmtId="0" fontId="5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top" wrapText="1" indent="1"/>
    </xf>
    <xf numFmtId="0" fontId="9" fillId="0" borderId="5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 indent="5"/>
    </xf>
    <xf numFmtId="0" fontId="0" fillId="0" borderId="0" xfId="0" applyAlignment="1">
      <alignment horizontal="left" vertical="top" wrapText="1" indent="1"/>
    </xf>
    <xf numFmtId="0" fontId="6" fillId="0" borderId="0" xfId="0" applyFont="1" applyAlignment="1">
      <alignment horizontal="left" vertical="top" wrapText="1" indent="3"/>
    </xf>
    <xf numFmtId="164" fontId="7" fillId="0" borderId="0" xfId="0" applyNumberFormat="1" applyFont="1" applyAlignment="1">
      <alignment horizontal="left" vertical="top" indent="3" shrinkToFit="1"/>
    </xf>
    <xf numFmtId="0" fontId="41" fillId="0" borderId="0" xfId="0" applyFont="1" applyAlignment="1">
      <alignment horizontal="left" vertical="top" wrapText="1" indent="1"/>
    </xf>
    <xf numFmtId="0" fontId="37" fillId="0" borderId="13" xfId="0" applyFont="1" applyBorder="1" applyAlignment="1">
      <alignment vertical="center" wrapText="1"/>
    </xf>
    <xf numFmtId="0" fontId="37" fillId="0" borderId="15" xfId="0" applyFont="1" applyBorder="1" applyAlignment="1">
      <alignment vertical="center" wrapText="1"/>
    </xf>
    <xf numFmtId="0" fontId="19" fillId="0" borderId="52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top" wrapText="1"/>
    </xf>
    <xf numFmtId="0" fontId="40" fillId="0" borderId="14" xfId="0" applyFont="1" applyBorder="1" applyAlignment="1">
      <alignment horizontal="center" vertical="top" wrapText="1"/>
    </xf>
    <xf numFmtId="0" fontId="42" fillId="0" borderId="0" xfId="0" applyFont="1" applyAlignment="1">
      <alignment horizontal="center" vertical="top"/>
    </xf>
    <xf numFmtId="0" fontId="6" fillId="0" borderId="6" xfId="0" applyFont="1" applyBorder="1" applyAlignment="1">
      <alignment horizontal="left" vertical="top" wrapText="1"/>
    </xf>
    <xf numFmtId="0" fontId="0" fillId="0" borderId="5" xfId="0" applyBorder="1" applyAlignment="1">
      <alignment horizontal="left" wrapText="1"/>
    </xf>
    <xf numFmtId="0" fontId="5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  <xf numFmtId="0" fontId="3" fillId="0" borderId="6" xfId="0" applyFont="1" applyBorder="1" applyAlignment="1">
      <alignment horizontal="left" vertical="top" wrapText="1" indent="5"/>
    </xf>
    <xf numFmtId="1" fontId="10" fillId="0" borderId="6" xfId="0" applyNumberFormat="1" applyFont="1" applyBorder="1" applyAlignment="1">
      <alignment horizontal="center" vertical="center" shrinkToFit="1"/>
    </xf>
    <xf numFmtId="1" fontId="10" fillId="0" borderId="6" xfId="0" applyNumberFormat="1" applyFont="1" applyBorder="1" applyAlignment="1">
      <alignment horizontal="center" vertical="top" shrinkToFit="1"/>
    </xf>
    <xf numFmtId="0" fontId="1" fillId="0" borderId="0" xfId="0" applyFont="1" applyAlignment="1">
      <alignment horizontal="right" vertical="top" wrapText="1"/>
    </xf>
    <xf numFmtId="0" fontId="9" fillId="0" borderId="0" xfId="0" applyFont="1" applyAlignment="1">
      <alignment horizontal="right" vertical="top" wrapText="1"/>
    </xf>
    <xf numFmtId="0" fontId="1" fillId="0" borderId="0" xfId="0" applyFont="1" applyAlignment="1">
      <alignment horizontal="left" vertical="top" wrapText="1" indent="8"/>
    </xf>
    <xf numFmtId="165" fontId="7" fillId="0" borderId="0" xfId="0" applyNumberFormat="1" applyFont="1" applyAlignment="1">
      <alignment horizontal="left" vertical="top" indent="5" shrinkToFit="1"/>
    </xf>
    <xf numFmtId="165" fontId="7" fillId="0" borderId="0" xfId="0" applyNumberFormat="1" applyFont="1" applyAlignment="1">
      <alignment horizontal="left" vertical="top" indent="2" shrinkToFit="1"/>
    </xf>
    <xf numFmtId="165" fontId="7" fillId="0" borderId="0" xfId="0" applyNumberFormat="1" applyFont="1" applyAlignment="1">
      <alignment horizontal="right" vertical="top" shrinkToFit="1"/>
    </xf>
    <xf numFmtId="0" fontId="1" fillId="0" borderId="0" xfId="0" applyFont="1" applyAlignment="1">
      <alignment horizontal="left" vertical="top" wrapText="1" indent="1"/>
    </xf>
    <xf numFmtId="2" fontId="7" fillId="0" borderId="0" xfId="0" applyNumberFormat="1" applyFont="1" applyAlignment="1">
      <alignment horizontal="left" vertical="top" indent="5" shrinkToFit="1"/>
    </xf>
    <xf numFmtId="2" fontId="7" fillId="0" borderId="0" xfId="0" applyNumberFormat="1" applyFont="1" applyAlignment="1">
      <alignment horizontal="left" vertical="top" indent="3" shrinkToFit="1"/>
    </xf>
    <xf numFmtId="2" fontId="7" fillId="0" borderId="0" xfId="0" applyNumberFormat="1" applyFont="1" applyAlignment="1">
      <alignment horizontal="right" vertical="top" shrinkToFit="1"/>
    </xf>
    <xf numFmtId="0" fontId="5" fillId="0" borderId="7" xfId="0" applyFont="1" applyBorder="1" applyAlignment="1">
      <alignment horizontal="right" vertical="top" wrapText="1" indent="15"/>
    </xf>
    <xf numFmtId="0" fontId="0" fillId="0" borderId="0" xfId="0" applyAlignment="1">
      <alignment horizontal="left" vertical="top" wrapText="1" indent="14"/>
    </xf>
    <xf numFmtId="0" fontId="5" fillId="0" borderId="6" xfId="0" applyFont="1" applyBorder="1" applyAlignment="1">
      <alignment horizontal="right" vertical="top" wrapText="1"/>
    </xf>
    <xf numFmtId="0" fontId="5" fillId="0" borderId="6" xfId="0" applyFont="1" applyBorder="1" applyAlignment="1">
      <alignment horizontal="center" vertical="top" wrapText="1"/>
    </xf>
    <xf numFmtId="0" fontId="48" fillId="2" borderId="54" xfId="0" applyFont="1" applyFill="1" applyBorder="1" applyAlignment="1">
      <alignment horizontal="center" vertical="center" wrapText="1"/>
    </xf>
    <xf numFmtId="0" fontId="48" fillId="2" borderId="46" xfId="0" applyFont="1" applyFill="1" applyBorder="1" applyAlignment="1">
      <alignment horizontal="center" vertical="center" wrapText="1"/>
    </xf>
    <xf numFmtId="0" fontId="48" fillId="2" borderId="56" xfId="0" applyFont="1" applyFill="1" applyBorder="1" applyAlignment="1">
      <alignment horizontal="center" vertical="center"/>
    </xf>
    <xf numFmtId="0" fontId="48" fillId="2" borderId="58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 indent="11"/>
    </xf>
    <xf numFmtId="0" fontId="45" fillId="0" borderId="59" xfId="0" applyFont="1" applyBorder="1"/>
    <xf numFmtId="0" fontId="45" fillId="0" borderId="45" xfId="0" applyFont="1" applyBorder="1"/>
    <xf numFmtId="0" fontId="13" fillId="0" borderId="0" xfId="0" applyFont="1" applyAlignment="1">
      <alignment horizontal="left" vertical="top" wrapText="1" indent="40"/>
    </xf>
    <xf numFmtId="167" fontId="45" fillId="0" borderId="30" xfId="0" applyNumberFormat="1" applyFont="1" applyBorder="1" applyAlignment="1">
      <alignment horizontal="center" vertical="center"/>
    </xf>
    <xf numFmtId="167" fontId="45" fillId="0" borderId="31" xfId="0" applyNumberFormat="1" applyFont="1" applyBorder="1" applyAlignment="1">
      <alignment horizontal="center" vertical="center"/>
    </xf>
    <xf numFmtId="167" fontId="45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top" wrapText="1"/>
    </xf>
    <xf numFmtId="2" fontId="14" fillId="0" borderId="0" xfId="0" applyNumberFormat="1" applyFont="1" applyAlignment="1">
      <alignment horizontal="center" vertical="top" shrinkToFit="1"/>
    </xf>
    <xf numFmtId="0" fontId="32" fillId="2" borderId="18" xfId="0" applyFont="1" applyFill="1" applyBorder="1" applyAlignment="1">
      <alignment horizontal="center" vertical="center" wrapText="1"/>
    </xf>
    <xf numFmtId="0" fontId="32" fillId="2" borderId="20" xfId="0" applyFont="1" applyFill="1" applyBorder="1" applyAlignment="1">
      <alignment horizontal="center" vertical="center" wrapText="1"/>
    </xf>
    <xf numFmtId="0" fontId="36" fillId="0" borderId="66" xfId="0" applyFont="1" applyBorder="1" applyAlignment="1">
      <alignment horizontal="center" vertical="center" wrapText="1"/>
    </xf>
    <xf numFmtId="0" fontId="36" fillId="0" borderId="67" xfId="0" applyFont="1" applyBorder="1" applyAlignment="1">
      <alignment horizontal="center" vertical="center" wrapText="1"/>
    </xf>
    <xf numFmtId="0" fontId="36" fillId="0" borderId="68" xfId="0" applyFont="1" applyBorder="1" applyAlignment="1">
      <alignment horizontal="center" vertical="center" wrapText="1"/>
    </xf>
    <xf numFmtId="0" fontId="36" fillId="0" borderId="69" xfId="0" applyFont="1" applyBorder="1" applyAlignment="1">
      <alignment horizontal="center" vertical="center" wrapText="1"/>
    </xf>
    <xf numFmtId="0" fontId="36" fillId="0" borderId="70" xfId="0" applyFont="1" applyBorder="1" applyAlignment="1">
      <alignment horizontal="center" vertical="center" wrapText="1"/>
    </xf>
    <xf numFmtId="0" fontId="36" fillId="0" borderId="71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top" wrapText="1" indent="9"/>
    </xf>
    <xf numFmtId="0" fontId="1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14" fontId="43" fillId="0" borderId="33" xfId="0" applyNumberFormat="1" applyFont="1" applyBorder="1" applyAlignment="1">
      <alignment horizontal="center"/>
    </xf>
    <xf numFmtId="14" fontId="43" fillId="0" borderId="35" xfId="0" applyNumberFormat="1" applyFont="1" applyBorder="1" applyAlignment="1">
      <alignment horizontal="center"/>
    </xf>
    <xf numFmtId="0" fontId="43" fillId="0" borderId="37" xfId="0" applyFont="1" applyBorder="1" applyAlignment="1">
      <alignment horizontal="center" vertical="center"/>
    </xf>
    <xf numFmtId="0" fontId="43" fillId="0" borderId="39" xfId="0" applyFont="1" applyBorder="1" applyAlignment="1">
      <alignment horizontal="center" vertical="center"/>
    </xf>
    <xf numFmtId="167" fontId="43" fillId="0" borderId="43" xfId="0" applyNumberFormat="1" applyFont="1" applyBorder="1" applyAlignment="1">
      <alignment horizontal="center"/>
    </xf>
    <xf numFmtId="167" fontId="43" fillId="0" borderId="44" xfId="0" applyNumberFormat="1" applyFont="1" applyBorder="1" applyAlignment="1">
      <alignment horizontal="center"/>
    </xf>
    <xf numFmtId="0" fontId="48" fillId="2" borderId="25" xfId="0" applyFont="1" applyFill="1" applyBorder="1" applyAlignment="1">
      <alignment horizontal="center" vertical="center" wrapText="1"/>
    </xf>
    <xf numFmtId="0" fontId="48" fillId="2" borderId="53" xfId="0" applyFont="1" applyFill="1" applyBorder="1" applyAlignment="1">
      <alignment horizontal="center" vertical="center" wrapText="1"/>
    </xf>
    <xf numFmtId="0" fontId="48" fillId="2" borderId="57" xfId="0" applyFont="1" applyFill="1" applyBorder="1" applyAlignment="1">
      <alignment horizontal="center" vertical="center" wrapText="1"/>
    </xf>
    <xf numFmtId="0" fontId="48" fillId="2" borderId="48" xfId="0" applyFont="1" applyFill="1" applyBorder="1" applyAlignment="1">
      <alignment horizontal="center" vertical="center" wrapText="1"/>
    </xf>
    <xf numFmtId="0" fontId="48" fillId="2" borderId="45" xfId="0" applyFont="1" applyFill="1" applyBorder="1" applyAlignment="1">
      <alignment horizontal="center" vertical="center" wrapText="1"/>
    </xf>
    <xf numFmtId="0" fontId="48" fillId="2" borderId="55" xfId="0" applyFont="1" applyFill="1" applyBorder="1" applyAlignment="1">
      <alignment horizontal="center" vertical="center" wrapText="1"/>
    </xf>
    <xf numFmtId="0" fontId="48" fillId="2" borderId="49" xfId="0" applyFont="1" applyFill="1" applyBorder="1" applyAlignment="1">
      <alignment horizontal="center" vertical="center" wrapText="1"/>
    </xf>
    <xf numFmtId="0" fontId="48" fillId="2" borderId="54" xfId="0" applyFont="1" applyFill="1" applyBorder="1" applyAlignment="1">
      <alignment horizontal="center" wrapText="1"/>
    </xf>
    <xf numFmtId="0" fontId="47" fillId="2" borderId="45" xfId="0" applyFont="1" applyFill="1" applyBorder="1"/>
    <xf numFmtId="44" fontId="47" fillId="2" borderId="45" xfId="0" applyNumberFormat="1" applyFont="1" applyFill="1" applyBorder="1"/>
    <xf numFmtId="0" fontId="47" fillId="2" borderId="51" xfId="0" applyFont="1" applyFill="1" applyBorder="1"/>
    <xf numFmtId="0" fontId="46" fillId="0" borderId="63" xfId="0" applyFont="1" applyBorder="1" applyAlignment="1">
      <alignment horizontal="center"/>
    </xf>
    <xf numFmtId="0" fontId="46" fillId="0" borderId="64" xfId="0" applyFont="1" applyBorder="1" applyAlignment="1">
      <alignment horizontal="center"/>
    </xf>
    <xf numFmtId="0" fontId="46" fillId="0" borderId="65" xfId="0" applyFont="1" applyBorder="1" applyAlignment="1">
      <alignment horizontal="center"/>
    </xf>
    <xf numFmtId="168" fontId="43" fillId="0" borderId="37" xfId="0" applyNumberFormat="1" applyFont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7" Type="http://schemas.openxmlformats.org/officeDocument/2006/relationships/image" Target="../media/image8.png"/><Relationship Id="rId2" Type="http://schemas.openxmlformats.org/officeDocument/2006/relationships/image" Target="../media/image3.jpeg"/><Relationship Id="rId1" Type="http://schemas.openxmlformats.org/officeDocument/2006/relationships/image" Target="../media/image2.jpe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png"/><Relationship Id="rId3" Type="http://schemas.openxmlformats.org/officeDocument/2006/relationships/image" Target="../media/image11.jpeg"/><Relationship Id="rId7" Type="http://schemas.openxmlformats.org/officeDocument/2006/relationships/image" Target="../media/image15.jpeg"/><Relationship Id="rId2" Type="http://schemas.openxmlformats.org/officeDocument/2006/relationships/image" Target="../media/image10.jpeg"/><Relationship Id="rId1" Type="http://schemas.openxmlformats.org/officeDocument/2006/relationships/image" Target="../media/image9.jpeg"/><Relationship Id="rId6" Type="http://schemas.openxmlformats.org/officeDocument/2006/relationships/image" Target="../media/image14.jpeg"/><Relationship Id="rId5" Type="http://schemas.openxmlformats.org/officeDocument/2006/relationships/image" Target="../media/image13.jpeg"/><Relationship Id="rId4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484631</xdr:colOff>
      <xdr:row>33</xdr:row>
      <xdr:rowOff>18237</xdr:rowOff>
    </xdr:from>
    <xdr:ext cx="36830" cy="14224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70BC9C53-3789-4030-B741-A5B22B46AC8A}"/>
            </a:ext>
          </a:extLst>
        </xdr:cNvPr>
        <xdr:cNvSpPr/>
      </xdr:nvSpPr>
      <xdr:spPr>
        <a:xfrm>
          <a:off x="484631" y="1374597"/>
          <a:ext cx="36830" cy="142240"/>
        </a:xfrm>
        <a:custGeom>
          <a:avLst/>
          <a:gdLst/>
          <a:ahLst/>
          <a:cxnLst/>
          <a:rect l="0" t="0" r="0" b="0"/>
          <a:pathLst>
            <a:path w="36830" h="142240">
              <a:moveTo>
                <a:pt x="36575" y="0"/>
              </a:moveTo>
              <a:lnTo>
                <a:pt x="0" y="0"/>
              </a:lnTo>
              <a:lnTo>
                <a:pt x="0" y="142036"/>
              </a:lnTo>
              <a:lnTo>
                <a:pt x="36575" y="142036"/>
              </a:lnTo>
              <a:lnTo>
                <a:pt x="36575" y="0"/>
              </a:lnTo>
              <a:close/>
            </a:path>
          </a:pathLst>
        </a:custGeom>
        <a:solidFill>
          <a:srgbClr val="FFFFFF"/>
        </a:solidFill>
      </xdr:spPr>
    </xdr:sp>
    <xdr:clientData/>
  </xdr:oneCellAnchor>
  <xdr:oneCellAnchor>
    <xdr:from>
      <xdr:col>0</xdr:col>
      <xdr:colOff>484631</xdr:colOff>
      <xdr:row>34</xdr:row>
      <xdr:rowOff>123444</xdr:rowOff>
    </xdr:from>
    <xdr:ext cx="36830" cy="17843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16728C58-144D-482C-B2FD-0B8CF8EFDE48}"/>
            </a:ext>
          </a:extLst>
        </xdr:cNvPr>
        <xdr:cNvSpPr/>
      </xdr:nvSpPr>
      <xdr:spPr>
        <a:xfrm>
          <a:off x="484631" y="1616964"/>
          <a:ext cx="36830" cy="178435"/>
        </a:xfrm>
        <a:custGeom>
          <a:avLst/>
          <a:gdLst/>
          <a:ahLst/>
          <a:cxnLst/>
          <a:rect l="0" t="0" r="0" b="0"/>
          <a:pathLst>
            <a:path w="36830" h="178435">
              <a:moveTo>
                <a:pt x="36575" y="0"/>
              </a:moveTo>
              <a:lnTo>
                <a:pt x="0" y="0"/>
              </a:lnTo>
              <a:lnTo>
                <a:pt x="0" y="178307"/>
              </a:lnTo>
              <a:lnTo>
                <a:pt x="36575" y="178307"/>
              </a:lnTo>
              <a:lnTo>
                <a:pt x="36575" y="0"/>
              </a:lnTo>
              <a:close/>
            </a:path>
          </a:pathLst>
        </a:custGeom>
        <a:solidFill>
          <a:srgbClr val="FFFFFF"/>
        </a:solidFill>
      </xdr:spPr>
    </xdr:sp>
    <xdr:clientData/>
  </xdr:oneCellAnchor>
  <xdr:twoCellAnchor editAs="oneCell">
    <xdr:from>
      <xdr:col>2</xdr:col>
      <xdr:colOff>426720</xdr:colOff>
      <xdr:row>21</xdr:row>
      <xdr:rowOff>295655</xdr:rowOff>
    </xdr:from>
    <xdr:to>
      <xdr:col>2</xdr:col>
      <xdr:colOff>2586720</xdr:colOff>
      <xdr:row>21</xdr:row>
      <xdr:rowOff>3175655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78EC3D56-EF45-4282-9894-295E4780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442460" y="4021835"/>
          <a:ext cx="2160000" cy="2880000"/>
        </a:xfrm>
        <a:prstGeom prst="rect">
          <a:avLst/>
        </a:prstGeom>
      </xdr:spPr>
    </xdr:pic>
    <xdr:clientData/>
  </xdr:twoCellAnchor>
  <xdr:twoCellAnchor editAs="oneCell">
    <xdr:from>
      <xdr:col>2</xdr:col>
      <xdr:colOff>2735580</xdr:colOff>
      <xdr:row>21</xdr:row>
      <xdr:rowOff>350520</xdr:rowOff>
    </xdr:from>
    <xdr:to>
      <xdr:col>4</xdr:col>
      <xdr:colOff>209280</xdr:colOff>
      <xdr:row>21</xdr:row>
      <xdr:rowOff>3230520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3EB31082-AAE3-5724-22BD-A63324E94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751320" y="4076700"/>
          <a:ext cx="2160000" cy="2880000"/>
        </a:xfrm>
        <a:prstGeom prst="rect">
          <a:avLst/>
        </a:prstGeom>
      </xdr:spPr>
    </xdr:pic>
    <xdr:clientData/>
  </xdr:twoCellAnchor>
  <xdr:twoCellAnchor editAs="oneCell">
    <xdr:from>
      <xdr:col>1</xdr:col>
      <xdr:colOff>1501140</xdr:colOff>
      <xdr:row>21</xdr:row>
      <xdr:rowOff>289560</xdr:rowOff>
    </xdr:from>
    <xdr:to>
      <xdr:col>2</xdr:col>
      <xdr:colOff>300720</xdr:colOff>
      <xdr:row>21</xdr:row>
      <xdr:rowOff>3169560</xdr:rowOff>
    </xdr:to>
    <xdr:pic>
      <xdr:nvPicPr>
        <xdr:cNvPr id="38" name="Imagen 37">
          <a:extLst>
            <a:ext uri="{FF2B5EF4-FFF2-40B4-BE49-F238E27FC236}">
              <a16:creationId xmlns:a16="http://schemas.microsoft.com/office/drawing/2014/main" id="{0580D4E7-CC22-27C9-1BFF-4AFADF6C9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56460" y="4015740"/>
          <a:ext cx="2160000" cy="2880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297180</xdr:rowOff>
    </xdr:from>
    <xdr:to>
      <xdr:col>1</xdr:col>
      <xdr:colOff>1035120</xdr:colOff>
      <xdr:row>21</xdr:row>
      <xdr:rowOff>3177180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4623EA68-CF20-8E46-56B7-058385ED7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4023360"/>
          <a:ext cx="1980000" cy="2880000"/>
        </a:xfrm>
        <a:prstGeom prst="rect">
          <a:avLst/>
        </a:prstGeom>
      </xdr:spPr>
    </xdr:pic>
    <xdr:clientData/>
  </xdr:twoCellAnchor>
  <xdr:twoCellAnchor editAs="oneCell">
    <xdr:from>
      <xdr:col>2</xdr:col>
      <xdr:colOff>1524001</xdr:colOff>
      <xdr:row>27</xdr:row>
      <xdr:rowOff>99060</xdr:rowOff>
    </xdr:from>
    <xdr:to>
      <xdr:col>9</xdr:col>
      <xdr:colOff>109758</xdr:colOff>
      <xdr:row>43</xdr:row>
      <xdr:rowOff>30480</xdr:rowOff>
    </xdr:to>
    <xdr:pic>
      <xdr:nvPicPr>
        <xdr:cNvPr id="40" name="Imagen 39">
          <a:extLst>
            <a:ext uri="{FF2B5EF4-FFF2-40B4-BE49-F238E27FC236}">
              <a16:creationId xmlns:a16="http://schemas.microsoft.com/office/drawing/2014/main" id="{B5DBE256-DC1E-89E3-6BD6-2306027EE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539741" y="8740140"/>
          <a:ext cx="3653953" cy="2796540"/>
        </a:xfrm>
        <a:prstGeom prst="rect">
          <a:avLst/>
        </a:prstGeom>
      </xdr:spPr>
    </xdr:pic>
    <xdr:clientData/>
  </xdr:twoCellAnchor>
  <xdr:twoCellAnchor>
    <xdr:from>
      <xdr:col>2</xdr:col>
      <xdr:colOff>3208020</xdr:colOff>
      <xdr:row>29</xdr:row>
      <xdr:rowOff>190500</xdr:rowOff>
    </xdr:from>
    <xdr:to>
      <xdr:col>2</xdr:col>
      <xdr:colOff>3558540</xdr:colOff>
      <xdr:row>32</xdr:row>
      <xdr:rowOff>7620</xdr:rowOff>
    </xdr:to>
    <xdr:sp macro="" textlink="">
      <xdr:nvSpPr>
        <xdr:cNvPr id="41" name="Elipse 40">
          <a:extLst>
            <a:ext uri="{FF2B5EF4-FFF2-40B4-BE49-F238E27FC236}">
              <a16:creationId xmlns:a16="http://schemas.microsoft.com/office/drawing/2014/main" id="{273AEA2A-A76B-19AD-CFDE-56C4FAE62F81}"/>
            </a:ext>
          </a:extLst>
        </xdr:cNvPr>
        <xdr:cNvSpPr/>
      </xdr:nvSpPr>
      <xdr:spPr>
        <a:xfrm>
          <a:off x="7223760" y="9212580"/>
          <a:ext cx="350520" cy="365760"/>
        </a:xfrm>
        <a:prstGeom prst="ellipse">
          <a:avLst/>
        </a:prstGeom>
        <a:gradFill flip="none" rotWithShape="1">
          <a:gsLst>
            <a:gs pos="0">
              <a:srgbClr val="FF0000">
                <a:tint val="66000"/>
                <a:satMod val="160000"/>
              </a:srgbClr>
            </a:gs>
            <a:gs pos="50000">
              <a:srgbClr val="FF0000">
                <a:tint val="44500"/>
                <a:satMod val="160000"/>
              </a:srgbClr>
            </a:gs>
            <a:gs pos="100000">
              <a:srgbClr val="FF0000">
                <a:tint val="23500"/>
                <a:satMod val="160000"/>
              </a:srgbClr>
            </a:gs>
          </a:gsLst>
          <a:lin ang="5400000" scaled="1"/>
          <a:tileRect/>
        </a:gra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</xdr:col>
      <xdr:colOff>815339</xdr:colOff>
      <xdr:row>36</xdr:row>
      <xdr:rowOff>76200</xdr:rowOff>
    </xdr:from>
    <xdr:to>
      <xdr:col>1</xdr:col>
      <xdr:colOff>1466380</xdr:colOff>
      <xdr:row>38</xdr:row>
      <xdr:rowOff>53340</xdr:rowOff>
    </xdr:to>
    <xdr:pic>
      <xdr:nvPicPr>
        <xdr:cNvPr id="51" name="image17.png">
          <a:extLst>
            <a:ext uri="{FF2B5EF4-FFF2-40B4-BE49-F238E27FC236}">
              <a16:creationId xmlns:a16="http://schemas.microsoft.com/office/drawing/2014/main" id="{FF32F94A-27D8-4B81-A064-5EB3388B0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0219" y="10287000"/>
          <a:ext cx="651041" cy="297180"/>
        </a:xfrm>
        <a:prstGeom prst="rect">
          <a:avLst/>
        </a:prstGeom>
      </xdr:spPr>
    </xdr:pic>
    <xdr:clientData/>
  </xdr:twoCellAnchor>
  <xdr:twoCellAnchor>
    <xdr:from>
      <xdr:col>1</xdr:col>
      <xdr:colOff>822959</xdr:colOff>
      <xdr:row>37</xdr:row>
      <xdr:rowOff>137160</xdr:rowOff>
    </xdr:from>
    <xdr:to>
      <xdr:col>1</xdr:col>
      <xdr:colOff>1474000</xdr:colOff>
      <xdr:row>39</xdr:row>
      <xdr:rowOff>83820</xdr:rowOff>
    </xdr:to>
    <xdr:pic>
      <xdr:nvPicPr>
        <xdr:cNvPr id="52" name="image17.png">
          <a:extLst>
            <a:ext uri="{FF2B5EF4-FFF2-40B4-BE49-F238E27FC236}">
              <a16:creationId xmlns:a16="http://schemas.microsoft.com/office/drawing/2014/main" id="{C6EE4C39-4852-46A4-9B5A-6C996CC18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7839" y="10492740"/>
          <a:ext cx="651041" cy="297180"/>
        </a:xfrm>
        <a:prstGeom prst="rect">
          <a:avLst/>
        </a:prstGeom>
      </xdr:spPr>
    </xdr:pic>
    <xdr:clientData/>
  </xdr:twoCellAnchor>
  <xdr:twoCellAnchor>
    <xdr:from>
      <xdr:col>1</xdr:col>
      <xdr:colOff>822959</xdr:colOff>
      <xdr:row>38</xdr:row>
      <xdr:rowOff>152400</xdr:rowOff>
    </xdr:from>
    <xdr:to>
      <xdr:col>1</xdr:col>
      <xdr:colOff>1474000</xdr:colOff>
      <xdr:row>40</xdr:row>
      <xdr:rowOff>99060</xdr:rowOff>
    </xdr:to>
    <xdr:pic>
      <xdr:nvPicPr>
        <xdr:cNvPr id="53" name="image17.png">
          <a:extLst>
            <a:ext uri="{FF2B5EF4-FFF2-40B4-BE49-F238E27FC236}">
              <a16:creationId xmlns:a16="http://schemas.microsoft.com/office/drawing/2014/main" id="{DA77EF56-079A-4624-9696-23FA47152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7839" y="10683240"/>
          <a:ext cx="651041" cy="297180"/>
        </a:xfrm>
        <a:prstGeom prst="rect">
          <a:avLst/>
        </a:prstGeom>
      </xdr:spPr>
    </xdr:pic>
    <xdr:clientData/>
  </xdr:twoCellAnchor>
  <xdr:twoCellAnchor>
    <xdr:from>
      <xdr:col>1</xdr:col>
      <xdr:colOff>822959</xdr:colOff>
      <xdr:row>39</xdr:row>
      <xdr:rowOff>144780</xdr:rowOff>
    </xdr:from>
    <xdr:to>
      <xdr:col>1</xdr:col>
      <xdr:colOff>1474000</xdr:colOff>
      <xdr:row>41</xdr:row>
      <xdr:rowOff>91440</xdr:rowOff>
    </xdr:to>
    <xdr:pic>
      <xdr:nvPicPr>
        <xdr:cNvPr id="54" name="image17.png">
          <a:extLst>
            <a:ext uri="{FF2B5EF4-FFF2-40B4-BE49-F238E27FC236}">
              <a16:creationId xmlns:a16="http://schemas.microsoft.com/office/drawing/2014/main" id="{995DF953-105B-4941-9048-659D791A1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7839" y="10850880"/>
          <a:ext cx="651041" cy="297180"/>
        </a:xfrm>
        <a:prstGeom prst="rect">
          <a:avLst/>
        </a:prstGeom>
      </xdr:spPr>
    </xdr:pic>
    <xdr:clientData/>
  </xdr:twoCellAnchor>
  <xdr:twoCellAnchor>
    <xdr:from>
      <xdr:col>2</xdr:col>
      <xdr:colOff>845819</xdr:colOff>
      <xdr:row>36</xdr:row>
      <xdr:rowOff>83820</xdr:rowOff>
    </xdr:from>
    <xdr:to>
      <xdr:col>2</xdr:col>
      <xdr:colOff>1496860</xdr:colOff>
      <xdr:row>38</xdr:row>
      <xdr:rowOff>60960</xdr:rowOff>
    </xdr:to>
    <xdr:pic>
      <xdr:nvPicPr>
        <xdr:cNvPr id="55" name="image17.png">
          <a:extLst>
            <a:ext uri="{FF2B5EF4-FFF2-40B4-BE49-F238E27FC236}">
              <a16:creationId xmlns:a16="http://schemas.microsoft.com/office/drawing/2014/main" id="{A3196B71-F93B-49A3-AF3A-1987B2DDA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1119" y="10294620"/>
          <a:ext cx="651041" cy="297180"/>
        </a:xfrm>
        <a:prstGeom prst="rect">
          <a:avLst/>
        </a:prstGeom>
      </xdr:spPr>
    </xdr:pic>
    <xdr:clientData/>
  </xdr:twoCellAnchor>
  <xdr:twoCellAnchor>
    <xdr:from>
      <xdr:col>2</xdr:col>
      <xdr:colOff>853439</xdr:colOff>
      <xdr:row>37</xdr:row>
      <xdr:rowOff>144780</xdr:rowOff>
    </xdr:from>
    <xdr:to>
      <xdr:col>2</xdr:col>
      <xdr:colOff>1504480</xdr:colOff>
      <xdr:row>39</xdr:row>
      <xdr:rowOff>91440</xdr:rowOff>
    </xdr:to>
    <xdr:pic>
      <xdr:nvPicPr>
        <xdr:cNvPr id="56" name="image17.png">
          <a:extLst>
            <a:ext uri="{FF2B5EF4-FFF2-40B4-BE49-F238E27FC236}">
              <a16:creationId xmlns:a16="http://schemas.microsoft.com/office/drawing/2014/main" id="{75C0C10B-36F3-4088-9C12-4C8C09EC0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8739" y="10500360"/>
          <a:ext cx="651041" cy="297180"/>
        </a:xfrm>
        <a:prstGeom prst="rect">
          <a:avLst/>
        </a:prstGeom>
      </xdr:spPr>
    </xdr:pic>
    <xdr:clientData/>
  </xdr:twoCellAnchor>
  <xdr:twoCellAnchor>
    <xdr:from>
      <xdr:col>2</xdr:col>
      <xdr:colOff>853439</xdr:colOff>
      <xdr:row>38</xdr:row>
      <xdr:rowOff>160020</xdr:rowOff>
    </xdr:from>
    <xdr:to>
      <xdr:col>2</xdr:col>
      <xdr:colOff>1504480</xdr:colOff>
      <xdr:row>40</xdr:row>
      <xdr:rowOff>106680</xdr:rowOff>
    </xdr:to>
    <xdr:pic>
      <xdr:nvPicPr>
        <xdr:cNvPr id="57" name="image17.png">
          <a:extLst>
            <a:ext uri="{FF2B5EF4-FFF2-40B4-BE49-F238E27FC236}">
              <a16:creationId xmlns:a16="http://schemas.microsoft.com/office/drawing/2014/main" id="{1500929F-BAD3-43F4-A2F3-44A672F75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8739" y="10690860"/>
          <a:ext cx="651041" cy="297180"/>
        </a:xfrm>
        <a:prstGeom prst="rect">
          <a:avLst/>
        </a:prstGeom>
      </xdr:spPr>
    </xdr:pic>
    <xdr:clientData/>
  </xdr:twoCellAnchor>
  <xdr:twoCellAnchor>
    <xdr:from>
      <xdr:col>2</xdr:col>
      <xdr:colOff>853439</xdr:colOff>
      <xdr:row>39</xdr:row>
      <xdr:rowOff>152400</xdr:rowOff>
    </xdr:from>
    <xdr:to>
      <xdr:col>2</xdr:col>
      <xdr:colOff>1504480</xdr:colOff>
      <xdr:row>41</xdr:row>
      <xdr:rowOff>99060</xdr:rowOff>
    </xdr:to>
    <xdr:pic>
      <xdr:nvPicPr>
        <xdr:cNvPr id="58" name="image17.png">
          <a:extLst>
            <a:ext uri="{FF2B5EF4-FFF2-40B4-BE49-F238E27FC236}">
              <a16:creationId xmlns:a16="http://schemas.microsoft.com/office/drawing/2014/main" id="{757CFF50-3BFF-476C-A120-AA007EC02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8739" y="10858500"/>
          <a:ext cx="651041" cy="297180"/>
        </a:xfrm>
        <a:prstGeom prst="rect">
          <a:avLst/>
        </a:prstGeom>
      </xdr:spPr>
    </xdr:pic>
    <xdr:clientData/>
  </xdr:twoCellAnchor>
  <xdr:twoCellAnchor>
    <xdr:from>
      <xdr:col>2</xdr:col>
      <xdr:colOff>822959</xdr:colOff>
      <xdr:row>41</xdr:row>
      <xdr:rowOff>160020</xdr:rowOff>
    </xdr:from>
    <xdr:to>
      <xdr:col>2</xdr:col>
      <xdr:colOff>1474000</xdr:colOff>
      <xdr:row>43</xdr:row>
      <xdr:rowOff>7620</xdr:rowOff>
    </xdr:to>
    <xdr:pic>
      <xdr:nvPicPr>
        <xdr:cNvPr id="59" name="image17.png">
          <a:extLst>
            <a:ext uri="{FF2B5EF4-FFF2-40B4-BE49-F238E27FC236}">
              <a16:creationId xmlns:a16="http://schemas.microsoft.com/office/drawing/2014/main" id="{7BD3333F-0C11-4EDF-AB88-AB7926271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28259" y="11216640"/>
          <a:ext cx="651041" cy="297180"/>
        </a:xfrm>
        <a:prstGeom prst="rect">
          <a:avLst/>
        </a:prstGeom>
      </xdr:spPr>
    </xdr:pic>
    <xdr:clientData/>
  </xdr:twoCellAnchor>
  <xdr:twoCellAnchor>
    <xdr:from>
      <xdr:col>2</xdr:col>
      <xdr:colOff>830579</xdr:colOff>
      <xdr:row>42</xdr:row>
      <xdr:rowOff>91440</xdr:rowOff>
    </xdr:from>
    <xdr:to>
      <xdr:col>2</xdr:col>
      <xdr:colOff>1481620</xdr:colOff>
      <xdr:row>44</xdr:row>
      <xdr:rowOff>38100</xdr:rowOff>
    </xdr:to>
    <xdr:pic>
      <xdr:nvPicPr>
        <xdr:cNvPr id="60" name="image17.png">
          <a:extLst>
            <a:ext uri="{FF2B5EF4-FFF2-40B4-BE49-F238E27FC236}">
              <a16:creationId xmlns:a16="http://schemas.microsoft.com/office/drawing/2014/main" id="{89E226F2-2874-4E1A-A433-072188552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35879" y="11422380"/>
          <a:ext cx="651041" cy="297180"/>
        </a:xfrm>
        <a:prstGeom prst="rect">
          <a:avLst/>
        </a:prstGeom>
      </xdr:spPr>
    </xdr:pic>
    <xdr:clientData/>
  </xdr:twoCellAnchor>
  <xdr:twoCellAnchor>
    <xdr:from>
      <xdr:col>2</xdr:col>
      <xdr:colOff>830579</xdr:colOff>
      <xdr:row>43</xdr:row>
      <xdr:rowOff>106680</xdr:rowOff>
    </xdr:from>
    <xdr:to>
      <xdr:col>2</xdr:col>
      <xdr:colOff>1481620</xdr:colOff>
      <xdr:row>45</xdr:row>
      <xdr:rowOff>53340</xdr:rowOff>
    </xdr:to>
    <xdr:pic>
      <xdr:nvPicPr>
        <xdr:cNvPr id="61" name="image17.png">
          <a:extLst>
            <a:ext uri="{FF2B5EF4-FFF2-40B4-BE49-F238E27FC236}">
              <a16:creationId xmlns:a16="http://schemas.microsoft.com/office/drawing/2014/main" id="{4CB2D40B-1E28-4FA7-8F78-3B7E067C4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35879" y="11612880"/>
          <a:ext cx="651041" cy="297180"/>
        </a:xfrm>
        <a:prstGeom prst="rect">
          <a:avLst/>
        </a:prstGeom>
      </xdr:spPr>
    </xdr:pic>
    <xdr:clientData/>
  </xdr:twoCellAnchor>
  <xdr:twoCellAnchor>
    <xdr:from>
      <xdr:col>2</xdr:col>
      <xdr:colOff>830579</xdr:colOff>
      <xdr:row>44</xdr:row>
      <xdr:rowOff>99060</xdr:rowOff>
    </xdr:from>
    <xdr:to>
      <xdr:col>2</xdr:col>
      <xdr:colOff>1481620</xdr:colOff>
      <xdr:row>46</xdr:row>
      <xdr:rowOff>45720</xdr:rowOff>
    </xdr:to>
    <xdr:pic>
      <xdr:nvPicPr>
        <xdr:cNvPr id="62" name="image17.png">
          <a:extLst>
            <a:ext uri="{FF2B5EF4-FFF2-40B4-BE49-F238E27FC236}">
              <a16:creationId xmlns:a16="http://schemas.microsoft.com/office/drawing/2014/main" id="{5F99DB7F-D16C-46F1-8CA9-1963DE02D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35879" y="11780520"/>
          <a:ext cx="651041" cy="297180"/>
        </a:xfrm>
        <a:prstGeom prst="rect">
          <a:avLst/>
        </a:prstGeom>
      </xdr:spPr>
    </xdr:pic>
    <xdr:clientData/>
  </xdr:twoCellAnchor>
  <xdr:twoCellAnchor>
    <xdr:from>
      <xdr:col>1</xdr:col>
      <xdr:colOff>830579</xdr:colOff>
      <xdr:row>41</xdr:row>
      <xdr:rowOff>190500</xdr:rowOff>
    </xdr:from>
    <xdr:to>
      <xdr:col>1</xdr:col>
      <xdr:colOff>1481620</xdr:colOff>
      <xdr:row>43</xdr:row>
      <xdr:rowOff>38100</xdr:rowOff>
    </xdr:to>
    <xdr:pic>
      <xdr:nvPicPr>
        <xdr:cNvPr id="63" name="image17.png">
          <a:extLst>
            <a:ext uri="{FF2B5EF4-FFF2-40B4-BE49-F238E27FC236}">
              <a16:creationId xmlns:a16="http://schemas.microsoft.com/office/drawing/2014/main" id="{38252E42-F00A-4C75-8F18-3EB125EDC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5459" y="11247120"/>
          <a:ext cx="651041" cy="297180"/>
        </a:xfrm>
        <a:prstGeom prst="rect">
          <a:avLst/>
        </a:prstGeom>
      </xdr:spPr>
    </xdr:pic>
    <xdr:clientData/>
  </xdr:twoCellAnchor>
  <xdr:twoCellAnchor>
    <xdr:from>
      <xdr:col>1</xdr:col>
      <xdr:colOff>838199</xdr:colOff>
      <xdr:row>42</xdr:row>
      <xdr:rowOff>121920</xdr:rowOff>
    </xdr:from>
    <xdr:to>
      <xdr:col>1</xdr:col>
      <xdr:colOff>1489240</xdr:colOff>
      <xdr:row>44</xdr:row>
      <xdr:rowOff>68580</xdr:rowOff>
    </xdr:to>
    <xdr:pic>
      <xdr:nvPicPr>
        <xdr:cNvPr id="64" name="image17.png">
          <a:extLst>
            <a:ext uri="{FF2B5EF4-FFF2-40B4-BE49-F238E27FC236}">
              <a16:creationId xmlns:a16="http://schemas.microsoft.com/office/drawing/2014/main" id="{46E514A4-B21E-4102-8B7D-892D8EED9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83079" y="11452860"/>
          <a:ext cx="651041" cy="297180"/>
        </a:xfrm>
        <a:prstGeom prst="rect">
          <a:avLst/>
        </a:prstGeom>
      </xdr:spPr>
    </xdr:pic>
    <xdr:clientData/>
  </xdr:twoCellAnchor>
  <xdr:twoCellAnchor>
    <xdr:from>
      <xdr:col>1</xdr:col>
      <xdr:colOff>838199</xdr:colOff>
      <xdr:row>43</xdr:row>
      <xdr:rowOff>137160</xdr:rowOff>
    </xdr:from>
    <xdr:to>
      <xdr:col>1</xdr:col>
      <xdr:colOff>1489240</xdr:colOff>
      <xdr:row>45</xdr:row>
      <xdr:rowOff>83820</xdr:rowOff>
    </xdr:to>
    <xdr:pic>
      <xdr:nvPicPr>
        <xdr:cNvPr id="65" name="image17.png">
          <a:extLst>
            <a:ext uri="{FF2B5EF4-FFF2-40B4-BE49-F238E27FC236}">
              <a16:creationId xmlns:a16="http://schemas.microsoft.com/office/drawing/2014/main" id="{48DF801F-878B-4181-8615-4789495CB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83079" y="11643360"/>
          <a:ext cx="651041" cy="297180"/>
        </a:xfrm>
        <a:prstGeom prst="rect">
          <a:avLst/>
        </a:prstGeom>
      </xdr:spPr>
    </xdr:pic>
    <xdr:clientData/>
  </xdr:twoCellAnchor>
  <xdr:twoCellAnchor>
    <xdr:from>
      <xdr:col>1</xdr:col>
      <xdr:colOff>838199</xdr:colOff>
      <xdr:row>44</xdr:row>
      <xdr:rowOff>129540</xdr:rowOff>
    </xdr:from>
    <xdr:to>
      <xdr:col>1</xdr:col>
      <xdr:colOff>1489240</xdr:colOff>
      <xdr:row>46</xdr:row>
      <xdr:rowOff>76200</xdr:rowOff>
    </xdr:to>
    <xdr:pic>
      <xdr:nvPicPr>
        <xdr:cNvPr id="66" name="image17.png">
          <a:extLst>
            <a:ext uri="{FF2B5EF4-FFF2-40B4-BE49-F238E27FC236}">
              <a16:creationId xmlns:a16="http://schemas.microsoft.com/office/drawing/2014/main" id="{D6824D37-0B88-4C33-A76A-657CCD0E1D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83079" y="11811000"/>
          <a:ext cx="651041" cy="297180"/>
        </a:xfrm>
        <a:prstGeom prst="rect">
          <a:avLst/>
        </a:prstGeom>
      </xdr:spPr>
    </xdr:pic>
    <xdr:clientData/>
  </xdr:twoCellAnchor>
  <xdr:twoCellAnchor editAs="oneCell">
    <xdr:from>
      <xdr:col>2</xdr:col>
      <xdr:colOff>68580</xdr:colOff>
      <xdr:row>50</xdr:row>
      <xdr:rowOff>99060</xdr:rowOff>
    </xdr:from>
    <xdr:to>
      <xdr:col>4</xdr:col>
      <xdr:colOff>365760</xdr:colOff>
      <xdr:row>72</xdr:row>
      <xdr:rowOff>182881</xdr:rowOff>
    </xdr:to>
    <xdr:pic>
      <xdr:nvPicPr>
        <xdr:cNvPr id="70" name="Imagen 69">
          <a:extLst>
            <a:ext uri="{FF2B5EF4-FFF2-40B4-BE49-F238E27FC236}">
              <a16:creationId xmlns:a16="http://schemas.microsoft.com/office/drawing/2014/main" id="{394B6260-1F90-40BE-6C39-1929D03BE8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4373880" y="13091160"/>
          <a:ext cx="4983480" cy="3596641"/>
        </a:xfrm>
        <a:prstGeom prst="rect">
          <a:avLst/>
        </a:prstGeom>
        <a:ln>
          <a:solidFill>
            <a:schemeClr val="tx2"/>
          </a:solidFill>
        </a:ln>
      </xdr:spPr>
    </xdr:pic>
    <xdr:clientData/>
  </xdr:twoCellAnchor>
  <xdr:twoCellAnchor>
    <xdr:from>
      <xdr:col>2</xdr:col>
      <xdr:colOff>2019301</xdr:colOff>
      <xdr:row>59</xdr:row>
      <xdr:rowOff>99060</xdr:rowOff>
    </xdr:from>
    <xdr:to>
      <xdr:col>2</xdr:col>
      <xdr:colOff>2369821</xdr:colOff>
      <xdr:row>63</xdr:row>
      <xdr:rowOff>29530</xdr:rowOff>
    </xdr:to>
    <xdr:sp macro="" textlink="">
      <xdr:nvSpPr>
        <xdr:cNvPr id="73" name="Forma libre: forma 72">
          <a:extLst>
            <a:ext uri="{FF2B5EF4-FFF2-40B4-BE49-F238E27FC236}">
              <a16:creationId xmlns:a16="http://schemas.microsoft.com/office/drawing/2014/main" id="{173BD373-4D9A-423B-9D4B-EAA1CCD6C81C}"/>
            </a:ext>
          </a:extLst>
        </xdr:cNvPr>
        <xdr:cNvSpPr/>
      </xdr:nvSpPr>
      <xdr:spPr>
        <a:xfrm>
          <a:off x="6324601" y="14546580"/>
          <a:ext cx="350520" cy="585790"/>
        </a:xfrm>
        <a:custGeom>
          <a:avLst/>
          <a:gdLst>
            <a:gd name="connsiteX0" fmla="*/ 0 w 2598420"/>
            <a:gd name="connsiteY0" fmla="*/ 4053840 h 4373880"/>
            <a:gd name="connsiteX1" fmla="*/ 1508760 w 2598420"/>
            <a:gd name="connsiteY1" fmla="*/ 0 h 4373880"/>
            <a:gd name="connsiteX2" fmla="*/ 2263140 w 2598420"/>
            <a:gd name="connsiteY2" fmla="*/ 312420 h 4373880"/>
            <a:gd name="connsiteX3" fmla="*/ 2148840 w 2598420"/>
            <a:gd name="connsiteY3" fmla="*/ 640080 h 4373880"/>
            <a:gd name="connsiteX4" fmla="*/ 2598420 w 2598420"/>
            <a:gd name="connsiteY4" fmla="*/ 845820 h 4373880"/>
            <a:gd name="connsiteX5" fmla="*/ 1630680 w 2598420"/>
            <a:gd name="connsiteY5" fmla="*/ 2735580 h 4373880"/>
            <a:gd name="connsiteX6" fmla="*/ 1501140 w 2598420"/>
            <a:gd name="connsiteY6" fmla="*/ 2674620 h 4373880"/>
            <a:gd name="connsiteX7" fmla="*/ 716280 w 2598420"/>
            <a:gd name="connsiteY7" fmla="*/ 4373880 h 4373880"/>
            <a:gd name="connsiteX8" fmla="*/ 0 w 2598420"/>
            <a:gd name="connsiteY8" fmla="*/ 4053840 h 437388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2598420" h="4373880">
              <a:moveTo>
                <a:pt x="0" y="4053840"/>
              </a:moveTo>
              <a:lnTo>
                <a:pt x="1508760" y="0"/>
              </a:lnTo>
              <a:lnTo>
                <a:pt x="2263140" y="312420"/>
              </a:lnTo>
              <a:lnTo>
                <a:pt x="2148840" y="640080"/>
              </a:lnTo>
              <a:lnTo>
                <a:pt x="2598420" y="845820"/>
              </a:lnTo>
              <a:lnTo>
                <a:pt x="1630680" y="2735580"/>
              </a:lnTo>
              <a:lnTo>
                <a:pt x="1501140" y="2674620"/>
              </a:lnTo>
              <a:lnTo>
                <a:pt x="716280" y="4373880"/>
              </a:lnTo>
              <a:lnTo>
                <a:pt x="0" y="4053840"/>
              </a:lnTo>
              <a:close/>
            </a:path>
          </a:pathLst>
        </a:custGeom>
        <a:gradFill flip="none" rotWithShape="1">
          <a:gsLst>
            <a:gs pos="0">
              <a:srgbClr val="FF0000">
                <a:tint val="66000"/>
                <a:satMod val="160000"/>
              </a:srgbClr>
            </a:gs>
            <a:gs pos="50000">
              <a:srgbClr val="FF0000">
                <a:tint val="44500"/>
                <a:satMod val="160000"/>
              </a:srgbClr>
            </a:gs>
            <a:gs pos="100000">
              <a:srgbClr val="FF0000">
                <a:tint val="23500"/>
                <a:satMod val="160000"/>
              </a:srgbClr>
            </a:gs>
          </a:gsLst>
          <a:path path="circle">
            <a:fillToRect l="50000" t="50000" r="50000" b="50000"/>
          </a:path>
          <a:tileRect/>
        </a:gra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0</xdr:col>
      <xdr:colOff>69954</xdr:colOff>
      <xdr:row>117</xdr:row>
      <xdr:rowOff>202789</xdr:rowOff>
    </xdr:from>
    <xdr:ext cx="7190740" cy="12700"/>
    <xdr:grpSp>
      <xdr:nvGrpSpPr>
        <xdr:cNvPr id="79" name="Group 37">
          <a:extLst>
            <a:ext uri="{FF2B5EF4-FFF2-40B4-BE49-F238E27FC236}">
              <a16:creationId xmlns:a16="http://schemas.microsoft.com/office/drawing/2014/main" id="{326DC252-3D0B-416F-B4EC-ADB77DA0C714}"/>
            </a:ext>
          </a:extLst>
        </xdr:cNvPr>
        <xdr:cNvGrpSpPr/>
      </xdr:nvGrpSpPr>
      <xdr:grpSpPr>
        <a:xfrm>
          <a:off x="69954" y="25013509"/>
          <a:ext cx="7190740" cy="12700"/>
          <a:chOff x="0" y="0"/>
          <a:chExt cx="7190740" cy="12700"/>
        </a:xfrm>
      </xdr:grpSpPr>
      <xdr:sp macro="" textlink="">
        <xdr:nvSpPr>
          <xdr:cNvPr id="80" name="Shape 38">
            <a:extLst>
              <a:ext uri="{FF2B5EF4-FFF2-40B4-BE49-F238E27FC236}">
                <a16:creationId xmlns:a16="http://schemas.microsoft.com/office/drawing/2014/main" id="{FB028FE1-CB4B-D890-4B31-6676CBF5F3FE}"/>
              </a:ext>
            </a:extLst>
          </xdr:cNvPr>
          <xdr:cNvSpPr/>
        </xdr:nvSpPr>
        <xdr:spPr>
          <a:xfrm>
            <a:off x="761" y="889"/>
            <a:ext cx="7188834" cy="0"/>
          </a:xfrm>
          <a:custGeom>
            <a:avLst/>
            <a:gdLst/>
            <a:ahLst/>
            <a:cxnLst/>
            <a:rect l="0" t="0" r="0" b="0"/>
            <a:pathLst>
              <a:path w="7188834">
                <a:moveTo>
                  <a:pt x="0" y="0"/>
                </a:moveTo>
                <a:lnTo>
                  <a:pt x="7188708" y="0"/>
                </a:lnTo>
              </a:path>
            </a:pathLst>
          </a:custGeom>
          <a:ln w="3175">
            <a:solidFill>
              <a:srgbClr val="000000"/>
            </a:solidFill>
          </a:ln>
        </xdr:spPr>
      </xdr:sp>
      <xdr:sp macro="" textlink="">
        <xdr:nvSpPr>
          <xdr:cNvPr id="81" name="Shape 39">
            <a:extLst>
              <a:ext uri="{FF2B5EF4-FFF2-40B4-BE49-F238E27FC236}">
                <a16:creationId xmlns:a16="http://schemas.microsoft.com/office/drawing/2014/main" id="{888B7BD4-1802-211C-5AE3-28F4D8860A0B}"/>
              </a:ext>
            </a:extLst>
          </xdr:cNvPr>
          <xdr:cNvSpPr/>
        </xdr:nvSpPr>
        <xdr:spPr>
          <a:xfrm>
            <a:off x="0" y="126"/>
            <a:ext cx="7190740" cy="12700"/>
          </a:xfrm>
          <a:custGeom>
            <a:avLst/>
            <a:gdLst/>
            <a:ahLst/>
            <a:cxnLst/>
            <a:rect l="0" t="0" r="0" b="0"/>
            <a:pathLst>
              <a:path w="7190740" h="12700">
                <a:moveTo>
                  <a:pt x="7190232" y="0"/>
                </a:moveTo>
                <a:lnTo>
                  <a:pt x="0" y="0"/>
                </a:lnTo>
                <a:lnTo>
                  <a:pt x="0" y="12192"/>
                </a:lnTo>
                <a:lnTo>
                  <a:pt x="7190232" y="12192"/>
                </a:lnTo>
                <a:lnTo>
                  <a:pt x="7190232" y="0"/>
                </a:lnTo>
                <a:close/>
              </a:path>
            </a:pathLst>
          </a:custGeom>
          <a:solidFill>
            <a:srgbClr val="000000">
              <a:alpha val="50000"/>
            </a:srgbClr>
          </a:solidFill>
        </xdr:spPr>
      </xdr:sp>
    </xdr:grp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18160</xdr:colOff>
      <xdr:row>27</xdr:row>
      <xdr:rowOff>114848</xdr:rowOff>
    </xdr:from>
    <xdr:ext cx="1482090" cy="36830"/>
    <xdr:sp macro="" textlink="">
      <xdr:nvSpPr>
        <xdr:cNvPr id="3" name="Shape 44">
          <a:extLst>
            <a:ext uri="{FF2B5EF4-FFF2-40B4-BE49-F238E27FC236}">
              <a16:creationId xmlns:a16="http://schemas.microsoft.com/office/drawing/2014/main" id="{D1627F63-AA27-49F4-83E0-679E97581CFA}"/>
            </a:ext>
          </a:extLst>
        </xdr:cNvPr>
        <xdr:cNvSpPr/>
      </xdr:nvSpPr>
      <xdr:spPr>
        <a:xfrm>
          <a:off x="673480" y="4435388"/>
          <a:ext cx="1482090" cy="36830"/>
        </a:xfrm>
        <a:custGeom>
          <a:avLst/>
          <a:gdLst/>
          <a:ahLst/>
          <a:cxnLst/>
          <a:rect l="0" t="0" r="0" b="0"/>
          <a:pathLst>
            <a:path w="1482090" h="36830">
              <a:moveTo>
                <a:pt x="1481582" y="0"/>
              </a:moveTo>
              <a:lnTo>
                <a:pt x="0" y="0"/>
              </a:lnTo>
              <a:lnTo>
                <a:pt x="0" y="36575"/>
              </a:lnTo>
              <a:lnTo>
                <a:pt x="1481582" y="36575"/>
              </a:lnTo>
              <a:lnTo>
                <a:pt x="1481582" y="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4</xdr:col>
      <xdr:colOff>15748</xdr:colOff>
      <xdr:row>27</xdr:row>
      <xdr:rowOff>114848</xdr:rowOff>
    </xdr:from>
    <xdr:ext cx="741045" cy="36830"/>
    <xdr:sp macro="" textlink="">
      <xdr:nvSpPr>
        <xdr:cNvPr id="4" name="Shape 45">
          <a:extLst>
            <a:ext uri="{FF2B5EF4-FFF2-40B4-BE49-F238E27FC236}">
              <a16:creationId xmlns:a16="http://schemas.microsoft.com/office/drawing/2014/main" id="{A44A17BA-B2E6-468C-AF58-D749F452C701}"/>
            </a:ext>
          </a:extLst>
        </xdr:cNvPr>
        <xdr:cNvSpPr/>
      </xdr:nvSpPr>
      <xdr:spPr>
        <a:xfrm>
          <a:off x="3429508" y="4435388"/>
          <a:ext cx="741045" cy="36830"/>
        </a:xfrm>
        <a:custGeom>
          <a:avLst/>
          <a:gdLst/>
          <a:ahLst/>
          <a:cxnLst/>
          <a:rect l="0" t="0" r="0" b="0"/>
          <a:pathLst>
            <a:path w="741045" h="36830">
              <a:moveTo>
                <a:pt x="740664" y="0"/>
              </a:moveTo>
              <a:lnTo>
                <a:pt x="0" y="0"/>
              </a:lnTo>
              <a:lnTo>
                <a:pt x="0" y="36575"/>
              </a:lnTo>
              <a:lnTo>
                <a:pt x="740664" y="36575"/>
              </a:lnTo>
              <a:lnTo>
                <a:pt x="740664" y="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8</xdr:col>
      <xdr:colOff>498348</xdr:colOff>
      <xdr:row>28</xdr:row>
      <xdr:rowOff>18287</xdr:rowOff>
    </xdr:from>
    <xdr:ext cx="36830" cy="135890"/>
    <xdr:sp macro="" textlink="">
      <xdr:nvSpPr>
        <xdr:cNvPr id="5" name="Shape 46">
          <a:extLst>
            <a:ext uri="{FF2B5EF4-FFF2-40B4-BE49-F238E27FC236}">
              <a16:creationId xmlns:a16="http://schemas.microsoft.com/office/drawing/2014/main" id="{3A96D024-DC75-4241-8381-6BF978C08888}"/>
            </a:ext>
          </a:extLst>
        </xdr:cNvPr>
        <xdr:cNvSpPr/>
      </xdr:nvSpPr>
      <xdr:spPr>
        <a:xfrm>
          <a:off x="6960108" y="4468367"/>
          <a:ext cx="36830" cy="135890"/>
        </a:xfrm>
        <a:custGeom>
          <a:avLst/>
          <a:gdLst/>
          <a:ahLst/>
          <a:cxnLst/>
          <a:rect l="0" t="0" r="0" b="0"/>
          <a:pathLst>
            <a:path w="36830" h="135890">
              <a:moveTo>
                <a:pt x="36575" y="0"/>
              </a:moveTo>
              <a:lnTo>
                <a:pt x="0" y="0"/>
              </a:lnTo>
              <a:lnTo>
                <a:pt x="0" y="135636"/>
              </a:lnTo>
              <a:lnTo>
                <a:pt x="36575" y="135636"/>
              </a:lnTo>
              <a:lnTo>
                <a:pt x="36575" y="0"/>
              </a:lnTo>
              <a:close/>
            </a:path>
          </a:pathLst>
        </a:custGeom>
        <a:solidFill>
          <a:srgbClr val="FFFFFF">
            <a:alpha val="50000"/>
          </a:srgbClr>
        </a:solidFill>
      </xdr:spPr>
    </xdr:sp>
    <xdr:clientData/>
  </xdr:oneCellAnchor>
  <xdr:oneCellAnchor>
    <xdr:from>
      <xdr:col>0</xdr:col>
      <xdr:colOff>329184</xdr:colOff>
      <xdr:row>56</xdr:row>
      <xdr:rowOff>2794</xdr:rowOff>
    </xdr:from>
    <xdr:ext cx="7190740" cy="12700"/>
    <xdr:grpSp>
      <xdr:nvGrpSpPr>
        <xdr:cNvPr id="6" name="Group 47">
          <a:extLst>
            <a:ext uri="{FF2B5EF4-FFF2-40B4-BE49-F238E27FC236}">
              <a16:creationId xmlns:a16="http://schemas.microsoft.com/office/drawing/2014/main" id="{DC4FE804-61C3-448B-A0F2-4E7513C438FE}"/>
            </a:ext>
          </a:extLst>
        </xdr:cNvPr>
        <xdr:cNvGrpSpPr/>
      </xdr:nvGrpSpPr>
      <xdr:grpSpPr>
        <a:xfrm>
          <a:off x="329184" y="11026394"/>
          <a:ext cx="7190740" cy="12700"/>
          <a:chOff x="0" y="0"/>
          <a:chExt cx="7190740" cy="12700"/>
        </a:xfrm>
      </xdr:grpSpPr>
      <xdr:sp macro="" textlink="">
        <xdr:nvSpPr>
          <xdr:cNvPr id="7" name="Shape 48">
            <a:extLst>
              <a:ext uri="{FF2B5EF4-FFF2-40B4-BE49-F238E27FC236}">
                <a16:creationId xmlns:a16="http://schemas.microsoft.com/office/drawing/2014/main" id="{23BA2386-1B44-46C9-7BA4-5550899A2440}"/>
              </a:ext>
            </a:extLst>
          </xdr:cNvPr>
          <xdr:cNvSpPr/>
        </xdr:nvSpPr>
        <xdr:spPr>
          <a:xfrm>
            <a:off x="761" y="889"/>
            <a:ext cx="7188834" cy="0"/>
          </a:xfrm>
          <a:custGeom>
            <a:avLst/>
            <a:gdLst/>
            <a:ahLst/>
            <a:cxnLst/>
            <a:rect l="0" t="0" r="0" b="0"/>
            <a:pathLst>
              <a:path w="7188834">
                <a:moveTo>
                  <a:pt x="0" y="0"/>
                </a:moveTo>
                <a:lnTo>
                  <a:pt x="7188708" y="0"/>
                </a:lnTo>
              </a:path>
            </a:pathLst>
          </a:custGeom>
          <a:ln w="3175">
            <a:solidFill>
              <a:srgbClr val="000000"/>
            </a:solidFill>
          </a:ln>
        </xdr:spPr>
      </xdr:sp>
      <xdr:sp macro="" textlink="">
        <xdr:nvSpPr>
          <xdr:cNvPr id="8" name="Shape 49">
            <a:extLst>
              <a:ext uri="{FF2B5EF4-FFF2-40B4-BE49-F238E27FC236}">
                <a16:creationId xmlns:a16="http://schemas.microsoft.com/office/drawing/2014/main" id="{662784D1-6219-F13E-429A-4F6C6E49A20F}"/>
              </a:ext>
            </a:extLst>
          </xdr:cNvPr>
          <xdr:cNvSpPr/>
        </xdr:nvSpPr>
        <xdr:spPr>
          <a:xfrm>
            <a:off x="0" y="126"/>
            <a:ext cx="7190740" cy="12700"/>
          </a:xfrm>
          <a:custGeom>
            <a:avLst/>
            <a:gdLst/>
            <a:ahLst/>
            <a:cxnLst/>
            <a:rect l="0" t="0" r="0" b="0"/>
            <a:pathLst>
              <a:path w="7190740" h="12700">
                <a:moveTo>
                  <a:pt x="7190232" y="0"/>
                </a:moveTo>
                <a:lnTo>
                  <a:pt x="0" y="0"/>
                </a:lnTo>
                <a:lnTo>
                  <a:pt x="0" y="12192"/>
                </a:lnTo>
                <a:lnTo>
                  <a:pt x="7190232" y="12192"/>
                </a:lnTo>
                <a:lnTo>
                  <a:pt x="7190232" y="0"/>
                </a:lnTo>
                <a:close/>
              </a:path>
            </a:pathLst>
          </a:custGeom>
          <a:solidFill>
            <a:srgbClr val="000000"/>
          </a:solidFill>
        </xdr:spPr>
      </xdr:sp>
    </xdr:grpSp>
    <xdr:clientData/>
  </xdr:oneCellAnchor>
  <xdr:twoCellAnchor editAs="oneCell">
    <xdr:from>
      <xdr:col>0</xdr:col>
      <xdr:colOff>297180</xdr:colOff>
      <xdr:row>121</xdr:row>
      <xdr:rowOff>7620</xdr:rowOff>
    </xdr:from>
    <xdr:to>
      <xdr:col>4</xdr:col>
      <xdr:colOff>1133046</xdr:colOff>
      <xdr:row>138</xdr:row>
      <xdr:rowOff>37740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489B58A8-C715-D2E9-DCD7-9D463E1AE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97180" y="25306020"/>
          <a:ext cx="5120000" cy="2880000"/>
        </a:xfrm>
        <a:prstGeom prst="rect">
          <a:avLst/>
        </a:prstGeom>
      </xdr:spPr>
    </xdr:pic>
    <xdr:clientData/>
  </xdr:twoCellAnchor>
  <xdr:twoCellAnchor editAs="oneCell">
    <xdr:from>
      <xdr:col>5</xdr:col>
      <xdr:colOff>647700</xdr:colOff>
      <xdr:row>121</xdr:row>
      <xdr:rowOff>7620</xdr:rowOff>
    </xdr:from>
    <xdr:to>
      <xdr:col>7</xdr:col>
      <xdr:colOff>430260</xdr:colOff>
      <xdr:row>138</xdr:row>
      <xdr:rowOff>37740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913B7E9E-C67C-0722-1992-C9261D41F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76900" y="25306020"/>
          <a:ext cx="2160000" cy="2880000"/>
        </a:xfrm>
        <a:prstGeom prst="rect">
          <a:avLst/>
        </a:prstGeom>
      </xdr:spPr>
    </xdr:pic>
    <xdr:clientData/>
  </xdr:twoCellAnchor>
  <xdr:twoCellAnchor editAs="oneCell">
    <xdr:from>
      <xdr:col>9</xdr:col>
      <xdr:colOff>114300</xdr:colOff>
      <xdr:row>120</xdr:row>
      <xdr:rowOff>160020</xdr:rowOff>
    </xdr:from>
    <xdr:to>
      <xdr:col>11</xdr:col>
      <xdr:colOff>689340</xdr:colOff>
      <xdr:row>138</xdr:row>
      <xdr:rowOff>22500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142D3BF7-F32A-62F6-D36E-0D4EEC12E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313420" y="25290780"/>
          <a:ext cx="2160000" cy="2880000"/>
        </a:xfrm>
        <a:prstGeom prst="rect">
          <a:avLst/>
        </a:prstGeom>
      </xdr:spPr>
    </xdr:pic>
    <xdr:clientData/>
  </xdr:twoCellAnchor>
  <xdr:twoCellAnchor editAs="oneCell">
    <xdr:from>
      <xdr:col>0</xdr:col>
      <xdr:colOff>251460</xdr:colOff>
      <xdr:row>140</xdr:row>
      <xdr:rowOff>121920</xdr:rowOff>
    </xdr:from>
    <xdr:to>
      <xdr:col>1</xdr:col>
      <xdr:colOff>1625753</xdr:colOff>
      <xdr:row>157</xdr:row>
      <xdr:rowOff>152040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A1E1592E-873E-8520-3D4A-5A8EF3F6F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51460" y="28605480"/>
          <a:ext cx="2160000" cy="2880000"/>
        </a:xfrm>
        <a:prstGeom prst="rect">
          <a:avLst/>
        </a:prstGeom>
      </xdr:spPr>
    </xdr:pic>
    <xdr:clientData/>
  </xdr:twoCellAnchor>
  <xdr:twoCellAnchor editAs="oneCell">
    <xdr:from>
      <xdr:col>3</xdr:col>
      <xdr:colOff>426720</xdr:colOff>
      <xdr:row>140</xdr:row>
      <xdr:rowOff>137160</xdr:rowOff>
    </xdr:from>
    <xdr:to>
      <xdr:col>4</xdr:col>
      <xdr:colOff>1794240</xdr:colOff>
      <xdr:row>158</xdr:row>
      <xdr:rowOff>2180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AFC2BFC5-71CC-56C4-1D08-485DD506E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04160" y="28620720"/>
          <a:ext cx="2160000" cy="2880000"/>
        </a:xfrm>
        <a:prstGeom prst="rect">
          <a:avLst/>
        </a:prstGeom>
      </xdr:spPr>
    </xdr:pic>
    <xdr:clientData/>
  </xdr:twoCellAnchor>
  <xdr:twoCellAnchor editAs="oneCell">
    <xdr:from>
      <xdr:col>5</xdr:col>
      <xdr:colOff>320040</xdr:colOff>
      <xdr:row>140</xdr:row>
      <xdr:rowOff>129540</xdr:rowOff>
    </xdr:from>
    <xdr:to>
      <xdr:col>7</xdr:col>
      <xdr:colOff>102600</xdr:colOff>
      <xdr:row>157</xdr:row>
      <xdr:rowOff>159660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DA37C374-ECED-3352-E5A0-766820E1C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23840" y="28425140"/>
          <a:ext cx="2144760" cy="2836820"/>
        </a:xfrm>
        <a:prstGeom prst="rect">
          <a:avLst/>
        </a:prstGeom>
      </xdr:spPr>
    </xdr:pic>
    <xdr:clientData/>
  </xdr:twoCellAnchor>
  <xdr:twoCellAnchor editAs="oneCell">
    <xdr:from>
      <xdr:col>8</xdr:col>
      <xdr:colOff>586740</xdr:colOff>
      <xdr:row>140</xdr:row>
      <xdr:rowOff>137160</xdr:rowOff>
    </xdr:from>
    <xdr:to>
      <xdr:col>11</xdr:col>
      <xdr:colOff>369300</xdr:colOff>
      <xdr:row>158</xdr:row>
      <xdr:rowOff>2180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E2C3C9C-8D9C-5A6E-92F9-E77B7949F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993380" y="28620720"/>
          <a:ext cx="2160000" cy="2880000"/>
        </a:xfrm>
        <a:prstGeom prst="rect">
          <a:avLst/>
        </a:prstGeom>
      </xdr:spPr>
    </xdr:pic>
    <xdr:clientData/>
  </xdr:twoCellAnchor>
  <xdr:twoCellAnchor editAs="oneCell">
    <xdr:from>
      <xdr:col>2</xdr:col>
      <xdr:colOff>508001</xdr:colOff>
      <xdr:row>102</xdr:row>
      <xdr:rowOff>84665</xdr:rowOff>
    </xdr:from>
    <xdr:to>
      <xdr:col>10</xdr:col>
      <xdr:colOff>50801</xdr:colOff>
      <xdr:row>116</xdr:row>
      <xdr:rowOff>593512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D70C388-3AB4-DDBE-EB27-7F53BC776D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23965" b="29602"/>
        <a:stretch/>
      </xdr:blipFill>
      <xdr:spPr>
        <a:xfrm>
          <a:off x="3217334" y="19727332"/>
          <a:ext cx="7772400" cy="2879513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46"/>
  <sheetViews>
    <sheetView view="pageBreakPreview" topLeftCell="A22" zoomScaleNormal="85" zoomScaleSheetLayoutView="100" workbookViewId="0">
      <selection activeCell="C50" sqref="C50"/>
    </sheetView>
  </sheetViews>
  <sheetFormatPr baseColWidth="10" defaultColWidth="8.88671875" defaultRowHeight="13.2"/>
  <cols>
    <col min="1" max="1" width="13.77734375" bestFit="1" customWidth="1"/>
    <col min="2" max="2" width="49" customWidth="1"/>
    <col min="3" max="3" width="61" customWidth="1"/>
    <col min="4" max="4" width="7.33203125" customWidth="1"/>
    <col min="5" max="5" width="5.5546875" customWidth="1"/>
    <col min="6" max="6" width="6.88671875" hidden="1" customWidth="1"/>
    <col min="7" max="9" width="8.88671875" hidden="1" customWidth="1"/>
    <col min="10" max="10" width="8.88671875" customWidth="1"/>
  </cols>
  <sheetData>
    <row r="1" spans="1:5" ht="12.75" customHeight="1">
      <c r="A1" s="85" t="s">
        <v>96</v>
      </c>
      <c r="B1" s="85"/>
      <c r="C1" s="85"/>
      <c r="D1" s="86">
        <v>10120510</v>
      </c>
      <c r="E1" s="86"/>
    </row>
    <row r="2" spans="1:5" ht="14.25" customHeight="1" thickBot="1">
      <c r="A2" s="87">
        <v>45582</v>
      </c>
      <c r="B2" s="88"/>
      <c r="C2" s="88"/>
      <c r="D2" s="88"/>
      <c r="E2" s="88"/>
    </row>
    <row r="3" spans="1:5" ht="41.25" customHeight="1" thickBot="1">
      <c r="A3" s="91" t="s">
        <v>120</v>
      </c>
      <c r="B3" s="92"/>
      <c r="C3" s="92"/>
      <c r="D3" s="92"/>
      <c r="E3" s="93"/>
    </row>
    <row r="4" spans="1:5" ht="27" customHeight="1">
      <c r="A4" s="89" t="s">
        <v>121</v>
      </c>
      <c r="B4" s="94" t="s">
        <v>122</v>
      </c>
      <c r="C4" s="96" t="s">
        <v>128</v>
      </c>
      <c r="D4" s="97"/>
      <c r="E4" s="98"/>
    </row>
    <row r="5" spans="1:5" ht="21" customHeight="1" thickBot="1">
      <c r="A5" s="90"/>
      <c r="B5" s="95"/>
      <c r="C5" s="99"/>
      <c r="D5" s="100"/>
      <c r="E5" s="101"/>
    </row>
    <row r="6" spans="1:5" ht="15.3" customHeight="1">
      <c r="A6" s="106" t="s">
        <v>97</v>
      </c>
      <c r="B6" s="106"/>
      <c r="C6" s="103" t="s">
        <v>123</v>
      </c>
      <c r="D6" s="103"/>
      <c r="E6" s="16"/>
    </row>
    <row r="7" spans="1:5" ht="11.25" customHeight="1">
      <c r="A7" s="102" t="s">
        <v>98</v>
      </c>
      <c r="B7" s="102"/>
      <c r="C7" s="103" t="s">
        <v>124</v>
      </c>
      <c r="D7" s="103"/>
      <c r="E7" s="16"/>
    </row>
    <row r="8" spans="1:5" ht="11.25" customHeight="1">
      <c r="A8" s="102" t="s">
        <v>99</v>
      </c>
      <c r="B8" s="102"/>
      <c r="C8" s="103" t="s">
        <v>125</v>
      </c>
      <c r="D8" s="103"/>
      <c r="E8" s="16"/>
    </row>
    <row r="9" spans="1:5" ht="11.25" customHeight="1">
      <c r="A9" s="102" t="s">
        <v>100</v>
      </c>
      <c r="B9" s="102"/>
      <c r="C9" s="103" t="s">
        <v>101</v>
      </c>
      <c r="D9" s="103"/>
      <c r="E9" s="16"/>
    </row>
    <row r="10" spans="1:5" ht="11.25" customHeight="1">
      <c r="A10" s="102" t="s">
        <v>102</v>
      </c>
      <c r="B10" s="102"/>
      <c r="C10" s="104">
        <v>45582</v>
      </c>
      <c r="D10" s="103"/>
      <c r="E10" s="16"/>
    </row>
    <row r="11" spans="1:5" ht="11.25" customHeight="1">
      <c r="A11" s="105" t="s">
        <v>103</v>
      </c>
      <c r="B11" s="105"/>
      <c r="C11" s="103" t="s">
        <v>144</v>
      </c>
      <c r="D11" s="103"/>
      <c r="E11" s="16"/>
    </row>
    <row r="12" spans="1:5" ht="12.3" customHeight="1">
      <c r="A12" s="107"/>
      <c r="B12" s="107"/>
      <c r="C12" s="103" t="s">
        <v>126</v>
      </c>
      <c r="D12" s="103"/>
      <c r="E12" s="16"/>
    </row>
    <row r="13" spans="1:5" ht="11.25" customHeight="1">
      <c r="A13" s="102" t="s">
        <v>104</v>
      </c>
      <c r="B13" s="102"/>
      <c r="C13" s="108">
        <v>10</v>
      </c>
      <c r="D13" s="108"/>
      <c r="E13" s="16"/>
    </row>
    <row r="14" spans="1:5" ht="11.25" customHeight="1">
      <c r="A14" s="102" t="s">
        <v>105</v>
      </c>
      <c r="B14" s="102"/>
      <c r="C14" s="103" t="s">
        <v>106</v>
      </c>
      <c r="D14" s="103"/>
      <c r="E14" s="16"/>
    </row>
    <row r="15" spans="1:5" ht="11.25" customHeight="1">
      <c r="A15" s="102" t="s">
        <v>107</v>
      </c>
      <c r="B15" s="102"/>
      <c r="C15" s="103" t="s">
        <v>108</v>
      </c>
      <c r="D15" s="103"/>
      <c r="E15" s="16"/>
    </row>
    <row r="16" spans="1:5" ht="11.25" customHeight="1">
      <c r="A16" s="102" t="s">
        <v>109</v>
      </c>
      <c r="B16" s="102"/>
      <c r="C16" s="103" t="s">
        <v>110</v>
      </c>
      <c r="D16" s="103"/>
      <c r="E16" s="16"/>
    </row>
    <row r="17" spans="1:12" ht="11.25" customHeight="1">
      <c r="A17" s="102" t="s">
        <v>111</v>
      </c>
      <c r="B17" s="102"/>
      <c r="C17" s="103" t="s">
        <v>112</v>
      </c>
      <c r="D17" s="103"/>
      <c r="E17" s="16"/>
    </row>
    <row r="18" spans="1:12" ht="11.25" customHeight="1">
      <c r="A18" s="102" t="s">
        <v>113</v>
      </c>
      <c r="B18" s="102"/>
      <c r="C18" s="103" t="s">
        <v>114</v>
      </c>
      <c r="D18" s="103"/>
      <c r="E18" s="16"/>
    </row>
    <row r="19" spans="1:12" ht="11.25" customHeight="1">
      <c r="A19" s="102" t="s">
        <v>115</v>
      </c>
      <c r="B19" s="102"/>
      <c r="C19" s="103" t="s">
        <v>116</v>
      </c>
      <c r="D19" s="103"/>
      <c r="E19" s="16"/>
    </row>
    <row r="20" spans="1:12" ht="11.25" customHeight="1">
      <c r="A20" s="102" t="s">
        <v>117</v>
      </c>
      <c r="B20" s="102"/>
      <c r="C20" s="103" t="s">
        <v>118</v>
      </c>
      <c r="D20" s="103"/>
      <c r="E20" s="16"/>
    </row>
    <row r="21" spans="1:12" ht="11.25" customHeight="1">
      <c r="A21" s="105" t="s">
        <v>119</v>
      </c>
      <c r="B21" s="105"/>
      <c r="C21" s="103" t="s">
        <v>127</v>
      </c>
      <c r="D21" s="103"/>
      <c r="E21" s="16"/>
    </row>
    <row r="22" spans="1:12" ht="280.95" customHeight="1" thickBot="1">
      <c r="A22" s="16"/>
      <c r="B22" s="16"/>
      <c r="C22" s="16"/>
      <c r="D22" s="16"/>
      <c r="E22" s="16"/>
    </row>
    <row r="23" spans="1:12" ht="32.4" customHeight="1" thickBot="1">
      <c r="A23" s="140" t="s">
        <v>243</v>
      </c>
      <c r="B23" s="141"/>
      <c r="C23" s="73" cm="1">
        <f t="array" ref="C23:D23">'HOJA 02'!D90:E90</f>
        <v>427181.34506390826</v>
      </c>
      <c r="D23" s="72">
        <v>0</v>
      </c>
      <c r="E23" s="72"/>
      <c r="F23" s="72"/>
      <c r="G23" s="72"/>
      <c r="H23" s="72"/>
      <c r="I23" s="72"/>
      <c r="J23" s="72"/>
    </row>
    <row r="24" spans="1:12">
      <c r="A24" s="16"/>
      <c r="B24" s="16"/>
      <c r="C24" s="16"/>
      <c r="D24" s="16"/>
      <c r="E24" s="16"/>
    </row>
    <row r="25" spans="1:12" ht="12.75" customHeight="1" thickBot="1">
      <c r="A25" s="22"/>
      <c r="B25" s="22"/>
      <c r="C25" s="22"/>
      <c r="D25" s="22"/>
      <c r="E25" s="22"/>
      <c r="F25" s="22"/>
      <c r="G25" s="22"/>
      <c r="H25" s="22"/>
      <c r="I25" s="22"/>
      <c r="J25" s="23"/>
      <c r="K25" s="23"/>
      <c r="L25" s="23"/>
    </row>
    <row r="26" spans="1:12" ht="27" customHeight="1">
      <c r="A26" s="89" t="s">
        <v>129</v>
      </c>
      <c r="B26" s="111" t="s">
        <v>130</v>
      </c>
      <c r="C26" s="112"/>
      <c r="D26" s="112"/>
      <c r="E26" s="113"/>
    </row>
    <row r="27" spans="1:12" ht="21" customHeight="1" thickBot="1">
      <c r="A27" s="90"/>
      <c r="B27" s="114"/>
      <c r="C27" s="115"/>
      <c r="D27" s="115"/>
      <c r="E27" s="116"/>
    </row>
    <row r="28" spans="1:12" ht="14.25" customHeight="1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</row>
    <row r="29" spans="1:12" ht="16.2" customHeight="1">
      <c r="A29" s="19"/>
      <c r="B29" s="25" t="s">
        <v>131</v>
      </c>
      <c r="C29" s="26" t="s">
        <v>138</v>
      </c>
      <c r="D29" s="20"/>
      <c r="E29" s="20"/>
      <c r="F29" s="20"/>
      <c r="G29" s="20"/>
      <c r="H29" s="20"/>
      <c r="I29" s="20"/>
      <c r="J29" s="20"/>
    </row>
    <row r="30" spans="1:12" ht="16.8" customHeight="1">
      <c r="A30" s="19"/>
      <c r="B30" s="25" t="s">
        <v>132</v>
      </c>
      <c r="C30" s="26" t="s">
        <v>139</v>
      </c>
      <c r="D30" s="21"/>
      <c r="E30" s="21"/>
      <c r="F30" s="21"/>
      <c r="G30" s="21"/>
      <c r="H30" s="21"/>
      <c r="I30" s="21"/>
      <c r="J30" s="21"/>
    </row>
    <row r="31" spans="1:12">
      <c r="A31" s="17"/>
      <c r="B31" s="25" t="s">
        <v>133</v>
      </c>
      <c r="C31" s="27">
        <v>0.95</v>
      </c>
      <c r="D31" s="109"/>
      <c r="E31" s="109"/>
      <c r="F31" s="109"/>
      <c r="G31" s="109"/>
    </row>
    <row r="32" spans="1:12">
      <c r="A32" s="17"/>
      <c r="B32" s="25" t="s">
        <v>134</v>
      </c>
      <c r="C32" s="26" t="s">
        <v>140</v>
      </c>
      <c r="D32" s="109"/>
      <c r="E32" s="109"/>
      <c r="F32" s="109"/>
      <c r="G32" s="109"/>
    </row>
    <row r="33" spans="1:12">
      <c r="A33" s="17"/>
      <c r="B33" s="25" t="s">
        <v>135</v>
      </c>
      <c r="C33" s="26" t="s">
        <v>141</v>
      </c>
      <c r="D33" s="110"/>
      <c r="E33" s="110"/>
      <c r="F33" s="110"/>
      <c r="G33" s="110"/>
    </row>
    <row r="34" spans="1:12">
      <c r="A34" s="17"/>
      <c r="B34" s="25" t="s">
        <v>136</v>
      </c>
      <c r="C34" s="26" t="s">
        <v>142</v>
      </c>
      <c r="D34" s="109"/>
      <c r="E34" s="109"/>
      <c r="F34" s="109"/>
      <c r="G34" s="109"/>
    </row>
    <row r="35" spans="1:12">
      <c r="A35" s="17"/>
      <c r="B35" s="25" t="s">
        <v>137</v>
      </c>
      <c r="C35" s="26" t="s">
        <v>143</v>
      </c>
      <c r="D35" s="109"/>
      <c r="E35" s="109"/>
      <c r="F35" s="109"/>
      <c r="G35" s="109"/>
    </row>
    <row r="36" spans="1:12" ht="10.8" customHeight="1">
      <c r="A36" s="17"/>
      <c r="B36" s="17"/>
      <c r="C36" s="17"/>
      <c r="D36" s="109"/>
      <c r="E36" s="109"/>
      <c r="F36" s="109"/>
      <c r="G36" s="109"/>
    </row>
    <row r="37" spans="1:12" ht="11.55" customHeight="1">
      <c r="A37" s="24" t="s">
        <v>145</v>
      </c>
      <c r="C37" s="17"/>
      <c r="D37" s="28"/>
      <c r="E37" s="28"/>
      <c r="F37" s="28"/>
      <c r="G37" s="28"/>
    </row>
    <row r="38" spans="1:12" ht="14.25" customHeight="1">
      <c r="A38" s="29"/>
      <c r="B38" s="18" t="s">
        <v>146</v>
      </c>
      <c r="C38" s="26" t="s">
        <v>150</v>
      </c>
      <c r="D38" s="29"/>
      <c r="E38" s="18"/>
      <c r="F38" s="18"/>
      <c r="G38" s="18"/>
      <c r="H38" s="18"/>
      <c r="I38" s="18"/>
      <c r="J38" s="18"/>
      <c r="K38" s="18"/>
      <c r="L38" s="18"/>
    </row>
    <row r="39" spans="1:12" ht="14.25" customHeight="1">
      <c r="A39" s="29"/>
      <c r="B39" s="26" t="s">
        <v>147</v>
      </c>
      <c r="C39" s="26" t="s">
        <v>151</v>
      </c>
      <c r="D39" s="29"/>
      <c r="E39" s="18"/>
      <c r="F39" s="18"/>
      <c r="G39" s="18"/>
      <c r="H39" s="18"/>
      <c r="I39" s="18"/>
      <c r="J39" s="18"/>
      <c r="K39" s="18"/>
      <c r="L39" s="18"/>
    </row>
    <row r="40" spans="1:12" ht="14.25" customHeight="1">
      <c r="A40" s="22"/>
      <c r="B40" s="26" t="s">
        <v>148</v>
      </c>
      <c r="C40" s="26" t="s">
        <v>152</v>
      </c>
      <c r="D40" s="22"/>
      <c r="E40" s="18"/>
      <c r="F40" s="18"/>
      <c r="G40" s="18"/>
      <c r="H40" s="18"/>
      <c r="I40" s="18"/>
      <c r="J40" s="18"/>
      <c r="K40" s="18"/>
      <c r="L40" s="18"/>
    </row>
    <row r="41" spans="1:12" ht="14.25" customHeight="1">
      <c r="A41" s="29"/>
      <c r="B41" s="26" t="s">
        <v>149</v>
      </c>
      <c r="C41" s="26" t="s">
        <v>153</v>
      </c>
      <c r="D41" s="29"/>
      <c r="E41" s="18"/>
      <c r="F41" s="18"/>
      <c r="G41" s="18"/>
      <c r="H41" s="18"/>
      <c r="I41" s="18"/>
      <c r="J41" s="18"/>
      <c r="K41" s="18"/>
      <c r="L41" s="18"/>
    </row>
    <row r="42" spans="1:12" ht="21.6" customHeight="1">
      <c r="A42" s="30" t="s">
        <v>154</v>
      </c>
      <c r="B42" s="29"/>
      <c r="C42" s="29"/>
      <c r="D42" s="29"/>
      <c r="E42" s="18"/>
      <c r="F42" s="18"/>
      <c r="G42" s="18"/>
      <c r="H42" s="18"/>
      <c r="I42" s="18"/>
      <c r="J42" s="18"/>
      <c r="K42" s="18"/>
      <c r="L42" s="18"/>
    </row>
    <row r="43" spans="1:12" ht="14.25" customHeight="1">
      <c r="A43" s="29"/>
      <c r="B43" s="26" t="s">
        <v>155</v>
      </c>
      <c r="C43" s="26" t="s">
        <v>159</v>
      </c>
      <c r="D43" s="29"/>
      <c r="E43" s="18"/>
      <c r="F43" s="18"/>
      <c r="G43" s="18"/>
      <c r="H43" s="18"/>
      <c r="I43" s="18"/>
      <c r="J43" s="18"/>
      <c r="K43" s="18"/>
      <c r="L43" s="18"/>
    </row>
    <row r="44" spans="1:12" ht="14.25" customHeight="1">
      <c r="A44" s="18"/>
      <c r="B44" s="26" t="s">
        <v>156</v>
      </c>
      <c r="C44" s="26" t="s">
        <v>160</v>
      </c>
      <c r="D44" s="18"/>
      <c r="E44" s="18"/>
      <c r="F44" s="18"/>
      <c r="G44" s="18"/>
      <c r="H44" s="18"/>
    </row>
    <row r="45" spans="1:12" ht="14.25" customHeight="1">
      <c r="A45" s="18"/>
      <c r="B45" s="26" t="s">
        <v>157</v>
      </c>
      <c r="C45" s="26" t="s">
        <v>161</v>
      </c>
      <c r="D45" s="18"/>
      <c r="E45" s="18"/>
      <c r="F45" s="18"/>
      <c r="G45" s="18"/>
      <c r="H45" s="18"/>
    </row>
    <row r="46" spans="1:12" ht="14.25" customHeight="1">
      <c r="A46" s="18"/>
      <c r="B46" s="26" t="s">
        <v>158</v>
      </c>
      <c r="C46" s="26" t="s">
        <v>162</v>
      </c>
      <c r="D46" s="18"/>
      <c r="E46" s="18"/>
      <c r="F46" s="18"/>
      <c r="G46" s="18"/>
      <c r="H46" s="18"/>
    </row>
    <row r="47" spans="1:12" ht="14.25" customHeight="1" thickBot="1">
      <c r="A47" s="18"/>
      <c r="B47" s="18"/>
      <c r="C47" s="18"/>
      <c r="D47" s="18"/>
      <c r="E47" s="18"/>
      <c r="F47" s="18"/>
      <c r="G47" s="18"/>
      <c r="H47" s="18"/>
    </row>
    <row r="48" spans="1:12" ht="27" customHeight="1">
      <c r="A48" s="89" t="s">
        <v>164</v>
      </c>
      <c r="B48" s="111" t="s">
        <v>163</v>
      </c>
      <c r="C48" s="112"/>
      <c r="D48" s="112"/>
      <c r="E48" s="113"/>
    </row>
    <row r="49" spans="1:12" ht="21" customHeight="1" thickBot="1">
      <c r="A49" s="90"/>
      <c r="B49" s="114"/>
      <c r="C49" s="115"/>
      <c r="D49" s="115"/>
      <c r="E49" s="116"/>
    </row>
    <row r="50" spans="1:12" ht="14.25" customHeight="1" thickBo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</row>
    <row r="51" spans="1:12" ht="14.25" customHeight="1" thickBot="1">
      <c r="A51" s="117" t="s">
        <v>165</v>
      </c>
      <c r="B51" s="118"/>
      <c r="C51" s="31"/>
      <c r="D51" s="31"/>
      <c r="E51" s="31"/>
      <c r="F51" s="18"/>
      <c r="G51" s="18"/>
      <c r="H51" s="18"/>
      <c r="I51" s="18"/>
      <c r="J51" s="18"/>
      <c r="K51" s="18"/>
      <c r="L51" s="18"/>
    </row>
    <row r="52" spans="1:12" ht="14.2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</row>
    <row r="53" spans="1:12" ht="14.25" customHeight="1">
      <c r="A53" s="32" t="s">
        <v>166</v>
      </c>
      <c r="B53" s="33" t="s">
        <v>173</v>
      </c>
      <c r="C53" s="18"/>
      <c r="D53" s="18"/>
      <c r="E53" s="18"/>
      <c r="F53" s="18"/>
      <c r="G53" s="18"/>
      <c r="H53" s="18"/>
      <c r="I53" s="18"/>
      <c r="J53" s="18"/>
      <c r="K53" s="18"/>
      <c r="L53" s="18"/>
    </row>
    <row r="54" spans="1:12" ht="16.2" customHeight="1">
      <c r="A54" s="32" t="s">
        <v>167</v>
      </c>
      <c r="B54" s="33" t="s">
        <v>170</v>
      </c>
      <c r="C54" s="18"/>
      <c r="D54" s="18"/>
      <c r="E54" s="18"/>
      <c r="F54" s="18"/>
      <c r="G54" s="18"/>
      <c r="H54" s="18"/>
      <c r="I54" s="18"/>
      <c r="J54" s="18"/>
      <c r="K54" s="18"/>
      <c r="L54" s="18"/>
    </row>
    <row r="55" spans="1:12" ht="11.25" customHeight="1">
      <c r="A55" s="32" t="s">
        <v>168</v>
      </c>
      <c r="B55" s="33" t="s">
        <v>171</v>
      </c>
      <c r="C55" s="18"/>
      <c r="D55" s="18"/>
      <c r="E55" s="18"/>
      <c r="F55" s="18"/>
      <c r="G55" s="18"/>
      <c r="H55" s="18"/>
      <c r="I55" s="18"/>
      <c r="J55" s="18"/>
      <c r="K55" s="18"/>
      <c r="L55" s="18"/>
    </row>
    <row r="56" spans="1:12" ht="11.25" customHeight="1">
      <c r="A56" s="32" t="s">
        <v>169</v>
      </c>
      <c r="B56" s="33" t="s">
        <v>172</v>
      </c>
      <c r="C56" s="18"/>
      <c r="D56" s="18"/>
      <c r="E56" s="18"/>
      <c r="F56" s="18"/>
      <c r="G56" s="18"/>
      <c r="H56" s="18"/>
      <c r="I56" s="18"/>
      <c r="J56" s="18"/>
      <c r="K56" s="18"/>
      <c r="L56" s="18"/>
    </row>
    <row r="57" spans="1:12" ht="11.25" customHeight="1">
      <c r="A57" s="26"/>
      <c r="B57" s="26"/>
      <c r="C57" s="18"/>
      <c r="D57" s="18"/>
      <c r="E57" s="18"/>
      <c r="F57" s="18"/>
      <c r="G57" s="18"/>
      <c r="H57" s="18"/>
      <c r="I57" s="18"/>
      <c r="J57" s="18"/>
      <c r="K57" s="18"/>
      <c r="L57" s="18"/>
    </row>
    <row r="58" spans="1:12" ht="10.8" customHeight="1" thickBo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</row>
    <row r="59" spans="1:12" ht="14.25" customHeight="1" thickBot="1">
      <c r="A59" s="117" t="s">
        <v>174</v>
      </c>
      <c r="B59" s="118"/>
      <c r="C59" s="31"/>
      <c r="D59" s="31"/>
      <c r="E59" s="31"/>
      <c r="F59" s="18"/>
      <c r="G59" s="18"/>
      <c r="H59" s="18"/>
      <c r="I59" s="18"/>
      <c r="J59" s="18"/>
      <c r="K59" s="18"/>
      <c r="L59" s="18"/>
    </row>
    <row r="60" spans="1:12" ht="11.2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</row>
    <row r="61" spans="1:12" ht="14.25" customHeight="1">
      <c r="A61" s="32" t="s">
        <v>166</v>
      </c>
      <c r="B61" s="33" t="s">
        <v>175</v>
      </c>
      <c r="C61" s="18"/>
      <c r="D61" s="18"/>
      <c r="E61" s="18"/>
      <c r="F61" s="18"/>
      <c r="G61" s="18"/>
      <c r="H61" s="18"/>
      <c r="I61" s="18"/>
      <c r="J61" s="18"/>
      <c r="K61" s="18"/>
      <c r="L61" s="18"/>
    </row>
    <row r="62" spans="1:12" ht="16.2" customHeight="1">
      <c r="A62" s="32" t="s">
        <v>167</v>
      </c>
      <c r="B62" s="33" t="s">
        <v>176</v>
      </c>
      <c r="C62" s="18"/>
      <c r="D62" s="18"/>
      <c r="E62" s="18"/>
      <c r="F62" s="18"/>
      <c r="G62" s="18"/>
      <c r="H62" s="18"/>
      <c r="I62" s="18"/>
      <c r="J62" s="18"/>
      <c r="K62" s="18"/>
      <c r="L62" s="18"/>
    </row>
    <row r="63" spans="1:12" ht="11.25" customHeight="1">
      <c r="A63" s="32" t="s">
        <v>168</v>
      </c>
      <c r="B63" s="33" t="s">
        <v>177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</row>
    <row r="64" spans="1:12" ht="11.25" customHeight="1">
      <c r="A64" s="32" t="s">
        <v>169</v>
      </c>
      <c r="B64" s="33" t="s">
        <v>178</v>
      </c>
      <c r="C64" s="18"/>
      <c r="D64" s="18"/>
      <c r="E64" s="18"/>
      <c r="F64" s="18"/>
      <c r="G64" s="18"/>
      <c r="H64" s="18"/>
      <c r="I64" s="18"/>
      <c r="J64" s="18"/>
      <c r="K64" s="18"/>
      <c r="L64" s="18"/>
    </row>
    <row r="65" spans="1:12" ht="11.25" customHeight="1" thickBo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</row>
    <row r="66" spans="1:12" ht="14.25" customHeight="1" thickBot="1">
      <c r="A66" s="117" t="s">
        <v>179</v>
      </c>
      <c r="B66" s="118"/>
      <c r="C66" s="31"/>
      <c r="D66" s="31"/>
      <c r="E66" s="31"/>
      <c r="F66" s="18"/>
      <c r="G66" s="18"/>
      <c r="H66" s="18"/>
      <c r="I66" s="18"/>
      <c r="J66" s="18"/>
      <c r="K66" s="18"/>
      <c r="L66" s="18"/>
    </row>
    <row r="67" spans="1:12" ht="11.2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</row>
    <row r="68" spans="1:12" ht="11.25" customHeight="1">
      <c r="A68" s="119" t="s">
        <v>181</v>
      </c>
      <c r="B68" s="120"/>
      <c r="C68" s="18"/>
      <c r="D68" s="18"/>
      <c r="E68" s="18"/>
      <c r="F68" s="18"/>
      <c r="G68" s="18"/>
      <c r="H68" s="18"/>
      <c r="I68" s="18"/>
      <c r="J68" s="18"/>
      <c r="K68" s="18"/>
      <c r="L68" s="18"/>
    </row>
    <row r="69" spans="1:12" ht="15" customHeight="1">
      <c r="A69" s="121"/>
      <c r="B69" s="122"/>
      <c r="C69" s="18"/>
      <c r="D69" s="18"/>
      <c r="E69" s="18"/>
      <c r="F69" s="18"/>
      <c r="G69" s="18"/>
      <c r="H69" s="18"/>
      <c r="I69" s="18"/>
      <c r="J69" s="18"/>
      <c r="K69" s="18"/>
      <c r="L69" s="18"/>
    </row>
    <row r="70" spans="1:12" ht="13.95" customHeight="1" thickBo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</row>
    <row r="71" spans="1:12" ht="14.25" customHeight="1" thickBot="1">
      <c r="A71" s="117" t="s">
        <v>180</v>
      </c>
      <c r="B71" s="118"/>
      <c r="C71" s="31"/>
      <c r="D71" s="31"/>
      <c r="E71" s="31"/>
      <c r="F71" s="18"/>
      <c r="G71" s="18"/>
      <c r="H71" s="18"/>
      <c r="I71" s="18"/>
      <c r="J71" s="18"/>
      <c r="K71" s="18"/>
      <c r="L71" s="18"/>
    </row>
    <row r="72" spans="1:12" ht="10.8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</row>
    <row r="73" spans="1:12" ht="21" customHeight="1">
      <c r="A73" s="123" t="s">
        <v>182</v>
      </c>
      <c r="B73" s="124"/>
      <c r="C73" s="18"/>
      <c r="D73" s="18"/>
      <c r="E73" s="18"/>
      <c r="F73" s="18"/>
      <c r="G73" s="18"/>
      <c r="H73" s="18"/>
      <c r="I73" s="18"/>
      <c r="J73" s="18"/>
      <c r="K73" s="18"/>
      <c r="L73" s="18"/>
    </row>
    <row r="74" spans="1:12" ht="13.05" customHeight="1">
      <c r="A74" s="125"/>
      <c r="B74" s="126"/>
      <c r="C74" s="18"/>
      <c r="D74" s="18"/>
      <c r="E74" s="18"/>
      <c r="F74" s="18"/>
      <c r="G74" s="18"/>
      <c r="H74" s="18"/>
      <c r="I74" s="18"/>
      <c r="J74" s="18"/>
      <c r="K74" s="18"/>
      <c r="L74" s="18"/>
    </row>
    <row r="75" spans="1:12" ht="11.7" customHeight="1" thickBo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</row>
    <row r="76" spans="1:12" ht="27" customHeight="1">
      <c r="A76" s="89" t="s">
        <v>183</v>
      </c>
      <c r="B76" s="111" t="s">
        <v>184</v>
      </c>
      <c r="C76" s="112"/>
      <c r="D76" s="112"/>
      <c r="E76" s="113"/>
    </row>
    <row r="77" spans="1:12" ht="21" customHeight="1" thickBot="1">
      <c r="A77" s="90"/>
      <c r="B77" s="114"/>
      <c r="C77" s="115"/>
      <c r="D77" s="115"/>
      <c r="E77" s="116"/>
    </row>
    <row r="78" spans="1:12" ht="13.8" thickBo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</row>
    <row r="79" spans="1:12" ht="13.8" thickBot="1">
      <c r="A79" s="117" t="s">
        <v>185</v>
      </c>
      <c r="B79" s="118"/>
      <c r="C79" s="18"/>
      <c r="D79" s="18"/>
      <c r="E79" s="18"/>
      <c r="F79" s="18"/>
      <c r="G79" s="18"/>
      <c r="H79" s="18"/>
      <c r="I79" s="18"/>
      <c r="J79" s="18"/>
      <c r="K79" s="18"/>
      <c r="L79" s="18"/>
    </row>
    <row r="80" spans="1:12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</row>
    <row r="81" spans="1:19">
      <c r="A81" s="34" t="s">
        <v>186</v>
      </c>
      <c r="B81" s="35" t="s">
        <v>245</v>
      </c>
      <c r="C81" s="36" t="s">
        <v>0</v>
      </c>
      <c r="D81" s="127" t="s">
        <v>190</v>
      </c>
      <c r="E81" s="128"/>
      <c r="F81" s="17"/>
      <c r="G81" s="17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</row>
    <row r="82" spans="1:19">
      <c r="A82" s="34" t="s">
        <v>187</v>
      </c>
      <c r="B82" s="35" t="s">
        <v>246</v>
      </c>
      <c r="C82" s="36" t="s">
        <v>1</v>
      </c>
      <c r="D82" s="129">
        <v>11</v>
      </c>
      <c r="E82" s="128"/>
      <c r="F82" s="17"/>
      <c r="G82" s="17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</row>
    <row r="83" spans="1:19" ht="24" customHeight="1">
      <c r="A83" s="34" t="s">
        <v>188</v>
      </c>
      <c r="B83" s="35" t="s">
        <v>189</v>
      </c>
      <c r="C83" s="36" t="s">
        <v>2</v>
      </c>
      <c r="D83" s="129">
        <v>2</v>
      </c>
      <c r="E83" s="128"/>
      <c r="F83" s="17"/>
      <c r="G83" s="17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</row>
    <row r="84" spans="1:19">
      <c r="A84" s="17"/>
      <c r="B84" s="17"/>
      <c r="C84" s="36" t="s">
        <v>3</v>
      </c>
      <c r="D84" s="127" t="s">
        <v>191</v>
      </c>
      <c r="E84" s="128"/>
      <c r="F84" s="17"/>
      <c r="G84" s="17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</row>
    <row r="85" spans="1:19">
      <c r="A85" s="17"/>
      <c r="B85" s="17"/>
      <c r="C85" s="36" t="s">
        <v>4</v>
      </c>
      <c r="D85" s="127" t="s">
        <v>244</v>
      </c>
      <c r="E85" s="128"/>
      <c r="F85" s="17"/>
      <c r="G85" s="17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</row>
    <row r="86" spans="1:19">
      <c r="A86" s="37" t="s">
        <v>193</v>
      </c>
      <c r="B86" s="35" t="s">
        <v>195</v>
      </c>
      <c r="C86" s="36" t="s">
        <v>5</v>
      </c>
      <c r="D86" s="127" t="s">
        <v>192</v>
      </c>
      <c r="E86" s="128"/>
      <c r="F86" s="17"/>
      <c r="G86" s="17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</row>
    <row r="87" spans="1:19">
      <c r="A87" s="142" t="s">
        <v>194</v>
      </c>
      <c r="B87" s="143"/>
      <c r="C87" s="36" t="s">
        <v>6</v>
      </c>
      <c r="D87" s="127" t="s">
        <v>192</v>
      </c>
      <c r="E87" s="128"/>
      <c r="F87" s="17"/>
      <c r="G87" s="17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</row>
    <row r="88" spans="1:19">
      <c r="A88" s="17"/>
      <c r="B88" s="17"/>
      <c r="C88" s="36" t="s">
        <v>7</v>
      </c>
      <c r="D88" s="129">
        <v>1</v>
      </c>
      <c r="E88" s="128"/>
      <c r="F88" s="17"/>
      <c r="G88" s="17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</row>
    <row r="89" spans="1:19" ht="13.8" thickBot="1">
      <c r="A89" s="17"/>
      <c r="B89" s="17"/>
      <c r="C89" s="17"/>
      <c r="D89" s="132"/>
      <c r="E89" s="132"/>
    </row>
    <row r="90" spans="1:19" ht="27" customHeight="1">
      <c r="A90" s="89" t="s">
        <v>196</v>
      </c>
      <c r="B90" s="111" t="s">
        <v>184</v>
      </c>
      <c r="C90" s="112"/>
      <c r="D90" s="112"/>
      <c r="E90" s="113"/>
    </row>
    <row r="91" spans="1:19" ht="21" customHeight="1" thickBot="1">
      <c r="A91" s="90"/>
      <c r="B91" s="114"/>
      <c r="C91" s="115"/>
      <c r="D91" s="115"/>
      <c r="E91" s="116"/>
    </row>
    <row r="92" spans="1:19">
      <c r="A92" s="17"/>
      <c r="B92" s="17"/>
      <c r="C92" s="17"/>
      <c r="D92" s="1"/>
    </row>
    <row r="93" spans="1:19" ht="21" customHeight="1">
      <c r="A93" s="133" t="s">
        <v>8</v>
      </c>
      <c r="B93" s="133"/>
      <c r="C93" s="133"/>
      <c r="D93" s="133"/>
      <c r="E93" s="133"/>
      <c r="F93" s="133"/>
    </row>
    <row r="94" spans="1:19" ht="11.25" customHeight="1">
      <c r="A94" s="144" t="s">
        <v>251</v>
      </c>
      <c r="B94" s="144"/>
      <c r="C94" s="144"/>
      <c r="D94" s="144"/>
      <c r="E94" s="144"/>
      <c r="F94" s="144"/>
      <c r="G94" s="144"/>
    </row>
    <row r="95" spans="1:19" ht="11.25" customHeight="1">
      <c r="A95" s="144"/>
      <c r="B95" s="144"/>
      <c r="C95" s="144"/>
      <c r="D95" s="144"/>
      <c r="E95" s="144"/>
      <c r="F95" s="144"/>
      <c r="G95" s="144"/>
    </row>
    <row r="96" spans="1:19" ht="11.25" customHeight="1">
      <c r="A96" s="144"/>
      <c r="B96" s="144"/>
      <c r="C96" s="144"/>
      <c r="D96" s="144"/>
      <c r="E96" s="144"/>
      <c r="F96" s="144"/>
      <c r="G96" s="144"/>
    </row>
    <row r="97" spans="1:7" ht="46.95" customHeight="1">
      <c r="A97" s="144"/>
      <c r="B97" s="144"/>
      <c r="C97" s="144"/>
      <c r="D97" s="144"/>
      <c r="E97" s="144"/>
      <c r="F97" s="144"/>
      <c r="G97" s="144"/>
    </row>
    <row r="98" spans="1:7" ht="21" customHeight="1">
      <c r="A98" s="134" t="s">
        <v>9</v>
      </c>
      <c r="B98" s="134"/>
      <c r="C98" s="134"/>
      <c r="D98" s="134"/>
      <c r="E98" s="134"/>
    </row>
    <row r="99" spans="1:7" ht="11.25" customHeight="1">
      <c r="A99" s="135" t="s">
        <v>10</v>
      </c>
      <c r="B99" s="135"/>
      <c r="C99" s="135"/>
      <c r="D99" s="135"/>
      <c r="E99" s="135"/>
    </row>
    <row r="100" spans="1:7" ht="11.25" customHeight="1">
      <c r="A100" s="130" t="s">
        <v>11</v>
      </c>
      <c r="B100" s="130"/>
      <c r="C100" s="130"/>
      <c r="D100" s="130"/>
      <c r="E100" s="130"/>
    </row>
    <row r="101" spans="1:7" ht="11.25" customHeight="1">
      <c r="A101" s="130" t="s">
        <v>12</v>
      </c>
      <c r="B101" s="130"/>
      <c r="C101" s="130"/>
      <c r="D101" s="130"/>
      <c r="E101" s="130"/>
    </row>
    <row r="102" spans="1:7" ht="11.25" customHeight="1">
      <c r="A102" s="130" t="s">
        <v>13</v>
      </c>
      <c r="B102" s="130"/>
      <c r="C102" s="130"/>
      <c r="D102" s="130"/>
      <c r="E102" s="130"/>
    </row>
    <row r="103" spans="1:7" ht="11.25" customHeight="1">
      <c r="A103" s="130" t="s">
        <v>14</v>
      </c>
      <c r="B103" s="130"/>
      <c r="C103" s="130"/>
      <c r="D103" s="130"/>
      <c r="E103" s="130"/>
    </row>
    <row r="104" spans="1:7" ht="11.25" customHeight="1">
      <c r="A104" s="130" t="s">
        <v>15</v>
      </c>
      <c r="B104" s="130"/>
      <c r="C104" s="130"/>
      <c r="D104" s="130"/>
      <c r="E104" s="130"/>
    </row>
    <row r="105" spans="1:7" ht="11.25" customHeight="1">
      <c r="A105" s="131" t="s">
        <v>16</v>
      </c>
      <c r="B105" s="131"/>
      <c r="C105" s="131"/>
      <c r="D105" s="131"/>
      <c r="E105" s="131"/>
    </row>
    <row r="106" spans="1:7" ht="11.25" customHeight="1">
      <c r="A106" s="130" t="s">
        <v>17</v>
      </c>
      <c r="B106" s="130"/>
      <c r="C106" s="130"/>
      <c r="D106" s="130"/>
      <c r="E106" s="130"/>
    </row>
    <row r="107" spans="1:7" ht="11.25" customHeight="1">
      <c r="A107" s="130" t="s">
        <v>18</v>
      </c>
      <c r="B107" s="130"/>
      <c r="C107" s="130"/>
      <c r="D107" s="130"/>
      <c r="E107" s="130"/>
    </row>
    <row r="108" spans="1:7" ht="11.25" customHeight="1">
      <c r="A108" s="131" t="s">
        <v>19</v>
      </c>
      <c r="B108" s="131"/>
      <c r="C108" s="131"/>
      <c r="D108" s="131"/>
      <c r="E108" s="131"/>
    </row>
    <row r="109" spans="1:7" ht="11.25" customHeight="1">
      <c r="A109" s="130" t="s">
        <v>20</v>
      </c>
      <c r="B109" s="130"/>
      <c r="C109" s="130"/>
      <c r="D109" s="130"/>
      <c r="E109" s="130"/>
    </row>
    <row r="110" spans="1:7" ht="11.25" customHeight="1">
      <c r="A110" s="130" t="s">
        <v>21</v>
      </c>
      <c r="B110" s="130"/>
      <c r="C110" s="130"/>
      <c r="D110" s="130"/>
      <c r="E110" s="130"/>
    </row>
    <row r="111" spans="1:7" ht="11.25" customHeight="1">
      <c r="A111" s="130" t="s">
        <v>22</v>
      </c>
      <c r="B111" s="130"/>
      <c r="C111" s="130"/>
      <c r="D111" s="130"/>
      <c r="E111" s="130"/>
    </row>
    <row r="112" spans="1:7" ht="11.25" customHeight="1">
      <c r="A112" s="131" t="s">
        <v>23</v>
      </c>
      <c r="B112" s="131"/>
      <c r="C112" s="131"/>
      <c r="D112" s="131"/>
      <c r="E112" s="131"/>
    </row>
    <row r="113" spans="1:10" ht="11.25" customHeight="1">
      <c r="A113" s="130" t="s">
        <v>24</v>
      </c>
      <c r="B113" s="130"/>
      <c r="C113" s="130"/>
      <c r="D113" s="130"/>
      <c r="E113" s="130"/>
    </row>
    <row r="114" spans="1:10" ht="11.25" customHeight="1">
      <c r="A114" s="130" t="s">
        <v>25</v>
      </c>
      <c r="B114" s="130"/>
      <c r="C114" s="130"/>
      <c r="D114" s="130"/>
      <c r="E114" s="130"/>
    </row>
    <row r="115" spans="1:10" ht="11.25" customHeight="1">
      <c r="A115" s="130" t="s">
        <v>26</v>
      </c>
      <c r="B115" s="130"/>
      <c r="C115" s="130"/>
      <c r="D115" s="130"/>
      <c r="E115" s="130"/>
    </row>
    <row r="116" spans="1:10" ht="11.25" customHeight="1">
      <c r="A116" s="130" t="s">
        <v>27</v>
      </c>
      <c r="B116" s="130"/>
      <c r="C116" s="130"/>
      <c r="D116" s="130"/>
      <c r="E116" s="130"/>
    </row>
    <row r="117" spans="1:10">
      <c r="A117" s="17"/>
      <c r="B117" s="17"/>
      <c r="C117" s="17"/>
      <c r="D117" s="2"/>
    </row>
    <row r="118" spans="1:10" ht="64.8" customHeight="1">
      <c r="A118" s="139" t="s">
        <v>28</v>
      </c>
      <c r="B118" s="136"/>
      <c r="C118" s="136"/>
      <c r="D118" s="136"/>
      <c r="E118" s="136"/>
      <c r="F118" s="136"/>
      <c r="G118" s="136"/>
      <c r="H118" s="136"/>
      <c r="I118" s="136"/>
    </row>
    <row r="119" spans="1:10" ht="18">
      <c r="A119" s="134" t="s">
        <v>29</v>
      </c>
      <c r="B119" s="134"/>
      <c r="C119" s="134"/>
      <c r="D119" s="134"/>
      <c r="E119" s="134"/>
      <c r="F119" s="134"/>
      <c r="G119" s="134"/>
      <c r="H119" s="134"/>
    </row>
    <row r="120" spans="1:10">
      <c r="A120" s="4" t="s">
        <v>30</v>
      </c>
      <c r="B120" s="147" t="s">
        <v>31</v>
      </c>
      <c r="C120" s="147"/>
      <c r="D120" s="147"/>
      <c r="E120" s="147"/>
      <c r="F120" s="147"/>
      <c r="G120" s="147"/>
      <c r="H120" s="147"/>
    </row>
    <row r="121" spans="1:10">
      <c r="A121" s="5" t="s">
        <v>32</v>
      </c>
      <c r="B121" s="109" t="s">
        <v>33</v>
      </c>
      <c r="C121" s="109"/>
      <c r="D121" s="109"/>
      <c r="E121" s="109"/>
      <c r="F121" s="109"/>
      <c r="G121" s="109"/>
      <c r="H121" s="109"/>
    </row>
    <row r="122" spans="1:10">
      <c r="A122" s="5" t="s">
        <v>34</v>
      </c>
      <c r="B122" s="109" t="s">
        <v>35</v>
      </c>
      <c r="C122" s="109"/>
      <c r="D122" s="109"/>
      <c r="E122" s="109"/>
      <c r="F122" s="109"/>
      <c r="G122" s="109"/>
      <c r="H122" s="109"/>
    </row>
    <row r="123" spans="1:10" ht="82.2" customHeight="1">
      <c r="A123" s="136" t="s">
        <v>36</v>
      </c>
      <c r="B123" s="136"/>
      <c r="C123" s="136"/>
      <c r="D123" s="136"/>
      <c r="E123" s="136"/>
      <c r="F123" s="136"/>
      <c r="G123" s="136"/>
      <c r="H123" s="136"/>
      <c r="I123" s="136"/>
    </row>
    <row r="124" spans="1:10">
      <c r="A124" s="137" t="s">
        <v>37</v>
      </c>
      <c r="B124" s="137"/>
      <c r="C124" s="38" t="s">
        <v>197</v>
      </c>
      <c r="D124" s="38">
        <v>0.7</v>
      </c>
      <c r="E124" s="138"/>
      <c r="F124" s="138"/>
      <c r="G124" s="138"/>
      <c r="H124" s="138"/>
      <c r="I124" s="138"/>
      <c r="J124" s="138"/>
    </row>
    <row r="125" spans="1:10">
      <c r="A125" s="137" t="s">
        <v>38</v>
      </c>
      <c r="B125" s="137"/>
      <c r="C125" s="28" t="s">
        <v>39</v>
      </c>
      <c r="D125" s="28">
        <v>0.6</v>
      </c>
      <c r="E125" s="138"/>
      <c r="F125" s="138"/>
      <c r="G125" s="138"/>
      <c r="H125" s="138"/>
      <c r="I125" s="138"/>
      <c r="J125" s="138"/>
    </row>
    <row r="126" spans="1:10">
      <c r="A126" s="137" t="s">
        <v>40</v>
      </c>
      <c r="B126" s="137"/>
      <c r="C126" s="28" t="s">
        <v>41</v>
      </c>
      <c r="D126" s="28">
        <v>0.5</v>
      </c>
      <c r="E126" s="138"/>
      <c r="F126" s="138"/>
      <c r="G126" s="138"/>
      <c r="H126" s="138"/>
      <c r="I126" s="138"/>
      <c r="J126" s="138"/>
    </row>
    <row r="127" spans="1:10">
      <c r="A127" s="137" t="s">
        <v>42</v>
      </c>
      <c r="B127" s="137"/>
      <c r="C127" s="28" t="s">
        <v>43</v>
      </c>
      <c r="D127" s="28">
        <v>0.4</v>
      </c>
      <c r="E127" s="138"/>
      <c r="F127" s="138"/>
      <c r="G127" s="138"/>
      <c r="H127" s="138"/>
      <c r="I127" s="138"/>
      <c r="J127" s="138"/>
    </row>
    <row r="128" spans="1:10">
      <c r="A128" s="137" t="s">
        <v>44</v>
      </c>
      <c r="B128" s="137"/>
      <c r="C128" s="28" t="s">
        <v>45</v>
      </c>
      <c r="D128" s="28">
        <v>0.3</v>
      </c>
      <c r="E128" s="138"/>
      <c r="F128" s="138"/>
      <c r="G128" s="138"/>
      <c r="H128" s="138"/>
      <c r="I128" s="138"/>
      <c r="J128" s="138"/>
    </row>
    <row r="130" spans="1:8" ht="18">
      <c r="A130" s="134" t="s">
        <v>46</v>
      </c>
      <c r="B130" s="134"/>
      <c r="C130" s="134"/>
      <c r="D130" s="134"/>
      <c r="E130" s="134"/>
      <c r="F130" s="134"/>
      <c r="G130" s="134"/>
      <c r="H130" s="134"/>
    </row>
    <row r="131" spans="1:8">
      <c r="A131" s="147" t="s">
        <v>47</v>
      </c>
      <c r="B131" s="147"/>
      <c r="C131" s="147"/>
      <c r="D131" s="147"/>
      <c r="E131" s="147"/>
      <c r="F131" s="147"/>
      <c r="G131" s="147"/>
      <c r="H131" s="147"/>
    </row>
    <row r="132" spans="1:8">
      <c r="A132" s="109" t="s">
        <v>48</v>
      </c>
      <c r="B132" s="109"/>
      <c r="C132" s="109"/>
      <c r="D132" s="109"/>
      <c r="E132" s="109"/>
      <c r="F132" s="109"/>
      <c r="G132" s="109"/>
      <c r="H132" s="109"/>
    </row>
    <row r="133" spans="1:8">
      <c r="A133" s="109" t="s">
        <v>49</v>
      </c>
      <c r="B133" s="109"/>
      <c r="C133" s="109"/>
      <c r="D133" s="109"/>
      <c r="E133" s="109"/>
      <c r="F133" s="109"/>
      <c r="G133" s="109"/>
      <c r="H133" s="109"/>
    </row>
    <row r="134" spans="1:8">
      <c r="A134" s="109" t="s">
        <v>50</v>
      </c>
      <c r="B134" s="109"/>
      <c r="C134" s="109"/>
      <c r="D134" s="109"/>
      <c r="E134" s="109"/>
      <c r="F134" s="109"/>
      <c r="G134" s="109"/>
      <c r="H134" s="109"/>
    </row>
    <row r="135" spans="1:8">
      <c r="A135" s="109" t="s">
        <v>51</v>
      </c>
      <c r="B135" s="109"/>
      <c r="C135" s="109"/>
      <c r="D135" s="109"/>
      <c r="E135" s="109"/>
      <c r="F135" s="109"/>
      <c r="G135" s="109"/>
      <c r="H135" s="109"/>
    </row>
    <row r="136" spans="1:8" ht="13.8" thickBot="1"/>
    <row r="137" spans="1:8" ht="27" customHeight="1">
      <c r="A137" s="89" t="s">
        <v>198</v>
      </c>
      <c r="B137" s="111" t="s">
        <v>199</v>
      </c>
      <c r="C137" s="112"/>
      <c r="D137" s="112"/>
      <c r="E137" s="113"/>
    </row>
    <row r="138" spans="1:8" ht="21" customHeight="1" thickBot="1">
      <c r="A138" s="90"/>
      <c r="B138" s="114"/>
      <c r="C138" s="115"/>
      <c r="D138" s="115"/>
      <c r="E138" s="116"/>
    </row>
    <row r="139" spans="1:8" ht="13.8" thickBot="1"/>
    <row r="140" spans="1:8" ht="13.8" customHeight="1" thickBot="1">
      <c r="A140" s="117" t="s">
        <v>200</v>
      </c>
      <c r="B140" s="145"/>
      <c r="C140" s="145"/>
      <c r="D140" s="145"/>
      <c r="E140" s="118"/>
    </row>
    <row r="143" spans="1:8">
      <c r="A143" s="39">
        <v>1</v>
      </c>
      <c r="B143" s="39">
        <v>2</v>
      </c>
      <c r="C143" s="39">
        <v>3</v>
      </c>
      <c r="D143" s="39">
        <v>4</v>
      </c>
    </row>
    <row r="145" spans="1:2">
      <c r="A145" s="146" t="s">
        <v>201</v>
      </c>
      <c r="B145" s="146"/>
    </row>
    <row r="146" spans="1:2">
      <c r="A146" s="146"/>
      <c r="B146" s="146"/>
    </row>
  </sheetData>
  <mergeCells count="118">
    <mergeCell ref="A137:A138"/>
    <mergeCell ref="B137:E138"/>
    <mergeCell ref="A140:E140"/>
    <mergeCell ref="A145:B146"/>
    <mergeCell ref="B121:H121"/>
    <mergeCell ref="B120:H120"/>
    <mergeCell ref="A124:B124"/>
    <mergeCell ref="E124:J124"/>
    <mergeCell ref="A133:H133"/>
    <mergeCell ref="A134:H134"/>
    <mergeCell ref="A135:H135"/>
    <mergeCell ref="A131:H131"/>
    <mergeCell ref="A132:H132"/>
    <mergeCell ref="A130:H130"/>
    <mergeCell ref="A128:B128"/>
    <mergeCell ref="E128:J128"/>
    <mergeCell ref="A126:B126"/>
    <mergeCell ref="E126:J126"/>
    <mergeCell ref="A127:B127"/>
    <mergeCell ref="E127:J127"/>
    <mergeCell ref="B122:H122"/>
    <mergeCell ref="A123:I123"/>
    <mergeCell ref="A125:B125"/>
    <mergeCell ref="E125:J125"/>
    <mergeCell ref="A118:I118"/>
    <mergeCell ref="A119:H119"/>
    <mergeCell ref="A112:E112"/>
    <mergeCell ref="A113:E113"/>
    <mergeCell ref="A114:E114"/>
    <mergeCell ref="A115:E115"/>
    <mergeCell ref="A116:E116"/>
    <mergeCell ref="A107:E107"/>
    <mergeCell ref="A108:E108"/>
    <mergeCell ref="A109:E109"/>
    <mergeCell ref="A110:E110"/>
    <mergeCell ref="A111:E111"/>
    <mergeCell ref="D89:E89"/>
    <mergeCell ref="A90:A91"/>
    <mergeCell ref="B90:E91"/>
    <mergeCell ref="A93:F93"/>
    <mergeCell ref="A98:E98"/>
    <mergeCell ref="A99:E99"/>
    <mergeCell ref="A100:E100"/>
    <mergeCell ref="A101:E101"/>
    <mergeCell ref="A102:E102"/>
    <mergeCell ref="A103:E103"/>
    <mergeCell ref="A104:E104"/>
    <mergeCell ref="A105:E105"/>
    <mergeCell ref="A106:E106"/>
    <mergeCell ref="A94:G97"/>
    <mergeCell ref="D81:E81"/>
    <mergeCell ref="D82:E82"/>
    <mergeCell ref="D83:E83"/>
    <mergeCell ref="D84:E84"/>
    <mergeCell ref="D85:E85"/>
    <mergeCell ref="D86:E86"/>
    <mergeCell ref="D87:E87"/>
    <mergeCell ref="D88:E88"/>
    <mergeCell ref="A76:A77"/>
    <mergeCell ref="B76:E77"/>
    <mergeCell ref="A79:B79"/>
    <mergeCell ref="A87:B87"/>
    <mergeCell ref="A51:B51"/>
    <mergeCell ref="A59:B59"/>
    <mergeCell ref="A66:B66"/>
    <mergeCell ref="A71:B71"/>
    <mergeCell ref="A68:B69"/>
    <mergeCell ref="A73:B74"/>
    <mergeCell ref="A48:A49"/>
    <mergeCell ref="B48:E49"/>
    <mergeCell ref="D35:G35"/>
    <mergeCell ref="D36:G36"/>
    <mergeCell ref="D32:G32"/>
    <mergeCell ref="D33:G33"/>
    <mergeCell ref="D34:G34"/>
    <mergeCell ref="D31:G31"/>
    <mergeCell ref="A26:A27"/>
    <mergeCell ref="B26:E27"/>
    <mergeCell ref="A21:B21"/>
    <mergeCell ref="C21:D21"/>
    <mergeCell ref="A18:B18"/>
    <mergeCell ref="C18:D18"/>
    <mergeCell ref="A19:B19"/>
    <mergeCell ref="C19:D19"/>
    <mergeCell ref="A20:B20"/>
    <mergeCell ref="C20:D20"/>
    <mergeCell ref="A23:B23"/>
    <mergeCell ref="A15:B15"/>
    <mergeCell ref="C15:D15"/>
    <mergeCell ref="A16:B16"/>
    <mergeCell ref="C16:D16"/>
    <mergeCell ref="A17:B17"/>
    <mergeCell ref="C17:D17"/>
    <mergeCell ref="A12:B12"/>
    <mergeCell ref="C12:D12"/>
    <mergeCell ref="A13:B13"/>
    <mergeCell ref="C13:D13"/>
    <mergeCell ref="A14:B14"/>
    <mergeCell ref="C14:D14"/>
    <mergeCell ref="A10:B10"/>
    <mergeCell ref="C10:D10"/>
    <mergeCell ref="A11:B11"/>
    <mergeCell ref="C11:D11"/>
    <mergeCell ref="A6:B6"/>
    <mergeCell ref="C6:D6"/>
    <mergeCell ref="A7:B7"/>
    <mergeCell ref="C7:D7"/>
    <mergeCell ref="A8:B8"/>
    <mergeCell ref="C8:D8"/>
    <mergeCell ref="A1:C1"/>
    <mergeCell ref="D1:E1"/>
    <mergeCell ref="A2:E2"/>
    <mergeCell ref="A4:A5"/>
    <mergeCell ref="A3:E3"/>
    <mergeCell ref="B4:B5"/>
    <mergeCell ref="C4:E5"/>
    <mergeCell ref="A9:B9"/>
    <mergeCell ref="C9:D9"/>
  </mergeCells>
  <pageMargins left="0.7" right="0.7" top="0.75" bottom="0.75" header="0.3" footer="0.3"/>
  <pageSetup scale="69" fitToHeight="3" orientation="portrait" r:id="rId1"/>
  <rowBreaks count="2" manualBreakCount="2">
    <brk id="23" max="9" man="1"/>
    <brk id="88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4D2A9-9F0F-43FF-BDDB-EC69804A1A66}">
  <sheetPr>
    <pageSetUpPr fitToPage="1"/>
  </sheetPr>
  <dimension ref="A2:P119"/>
  <sheetViews>
    <sheetView tabSelected="1" view="pageBreakPreview" topLeftCell="A99" zoomScale="90" zoomScaleNormal="100" zoomScaleSheetLayoutView="90" workbookViewId="0">
      <selection activeCell="L114" sqref="L114"/>
    </sheetView>
  </sheetViews>
  <sheetFormatPr baseColWidth="10" defaultRowHeight="13.2"/>
  <cols>
    <col min="2" max="2" width="27.88671875" customWidth="1"/>
    <col min="5" max="5" width="27.109375" customWidth="1"/>
    <col min="7" max="7" width="23.21875" customWidth="1"/>
    <col min="12" max="12" width="10.88671875" customWidth="1"/>
    <col min="13" max="14" width="11.5546875" hidden="1" customWidth="1"/>
  </cols>
  <sheetData>
    <row r="2" spans="1:15" ht="13.8" thickBot="1"/>
    <row r="3" spans="1:15" ht="27" customHeight="1">
      <c r="A3" s="89" t="s">
        <v>206</v>
      </c>
      <c r="B3" s="111" t="s">
        <v>202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3"/>
    </row>
    <row r="4" spans="1:15" ht="21" customHeight="1" thickBot="1">
      <c r="A4" s="90"/>
      <c r="B4" s="114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6"/>
    </row>
    <row r="6" spans="1:15" ht="18">
      <c r="A6" s="134" t="s">
        <v>52</v>
      </c>
      <c r="B6" s="134"/>
      <c r="C6" s="7"/>
      <c r="D6" s="148"/>
      <c r="E6" s="148"/>
      <c r="F6" s="148"/>
      <c r="G6" s="148"/>
      <c r="H6" s="148"/>
      <c r="I6" s="7"/>
      <c r="J6" s="148"/>
      <c r="K6" s="148"/>
      <c r="L6" s="148"/>
      <c r="M6" s="148"/>
      <c r="N6" s="148"/>
    </row>
    <row r="7" spans="1:15">
      <c r="A7" s="151" t="s">
        <v>53</v>
      </c>
      <c r="B7" s="151"/>
      <c r="C7" s="8">
        <v>1</v>
      </c>
      <c r="D7" s="152">
        <v>2</v>
      </c>
      <c r="E7" s="152"/>
      <c r="F7" s="152"/>
      <c r="G7" s="152">
        <v>3</v>
      </c>
      <c r="H7" s="152"/>
      <c r="I7" s="6"/>
      <c r="J7" s="153">
        <v>4</v>
      </c>
      <c r="K7" s="153"/>
      <c r="L7" s="153"/>
      <c r="M7" s="153"/>
      <c r="N7" s="153"/>
    </row>
    <row r="8" spans="1:15">
      <c r="A8" s="149" t="s">
        <v>54</v>
      </c>
      <c r="B8" s="149"/>
      <c r="C8" s="3"/>
      <c r="D8" s="150"/>
      <c r="E8" s="150"/>
      <c r="F8" s="150"/>
      <c r="G8" s="150"/>
      <c r="H8" s="150"/>
      <c r="I8" s="3"/>
      <c r="J8" s="150"/>
      <c r="K8" s="150"/>
      <c r="L8" s="150"/>
      <c r="M8" s="150"/>
      <c r="N8" s="150"/>
    </row>
    <row r="9" spans="1:15">
      <c r="A9" s="149" t="s">
        <v>55</v>
      </c>
      <c r="B9" s="149"/>
      <c r="C9" s="3"/>
      <c r="D9" s="150"/>
      <c r="E9" s="150"/>
      <c r="F9" s="150"/>
      <c r="G9" s="150"/>
      <c r="H9" s="150"/>
      <c r="I9" s="3"/>
      <c r="J9" s="150"/>
      <c r="K9" s="150"/>
      <c r="L9" s="150"/>
      <c r="M9" s="150"/>
      <c r="N9" s="150"/>
    </row>
    <row r="10" spans="1:15">
      <c r="A10" s="149" t="s">
        <v>56</v>
      </c>
      <c r="B10" s="149"/>
      <c r="C10" s="3"/>
      <c r="D10" s="150"/>
      <c r="E10" s="150"/>
      <c r="F10" s="150"/>
      <c r="G10" s="150"/>
      <c r="H10" s="150"/>
      <c r="I10" s="3"/>
      <c r="J10" s="150"/>
      <c r="K10" s="150"/>
      <c r="L10" s="150"/>
      <c r="M10" s="150"/>
      <c r="N10" s="150"/>
    </row>
    <row r="11" spans="1:15">
      <c r="A11" s="149" t="s">
        <v>57</v>
      </c>
      <c r="B11" s="149"/>
      <c r="C11" s="3"/>
      <c r="D11" s="150"/>
      <c r="E11" s="150"/>
      <c r="F11" s="150"/>
      <c r="G11" s="150"/>
      <c r="H11" s="150"/>
      <c r="I11" s="3"/>
      <c r="J11" s="150"/>
      <c r="K11" s="150"/>
      <c r="L11" s="150"/>
      <c r="M11" s="150"/>
      <c r="N11" s="150"/>
    </row>
    <row r="12" spans="1:15">
      <c r="A12" s="149" t="s">
        <v>58</v>
      </c>
      <c r="B12" s="149"/>
      <c r="C12" s="3"/>
      <c r="D12" s="150"/>
      <c r="E12" s="150"/>
      <c r="F12" s="150"/>
      <c r="G12" s="150"/>
      <c r="H12" s="150"/>
      <c r="I12" s="3"/>
      <c r="J12" s="150"/>
      <c r="K12" s="150"/>
      <c r="L12" s="150"/>
      <c r="M12" s="150"/>
      <c r="N12" s="150"/>
    </row>
    <row r="13" spans="1:15">
      <c r="A13" s="149" t="s">
        <v>59</v>
      </c>
      <c r="B13" s="149"/>
      <c r="C13" s="3"/>
      <c r="D13" s="150"/>
      <c r="E13" s="150"/>
      <c r="F13" s="150"/>
      <c r="G13" s="150"/>
      <c r="H13" s="150"/>
      <c r="I13" s="3"/>
      <c r="J13" s="150"/>
      <c r="K13" s="150"/>
      <c r="L13" s="150"/>
      <c r="M13" s="150"/>
      <c r="N13" s="150"/>
    </row>
    <row r="14" spans="1:15">
      <c r="A14" s="149" t="s">
        <v>60</v>
      </c>
      <c r="B14" s="149"/>
      <c r="C14" s="3"/>
      <c r="D14" s="150"/>
      <c r="E14" s="150"/>
      <c r="F14" s="150"/>
      <c r="G14" s="150"/>
      <c r="H14" s="150"/>
      <c r="I14" s="3"/>
      <c r="J14" s="150"/>
      <c r="K14" s="150"/>
      <c r="L14" s="150"/>
      <c r="M14" s="150"/>
      <c r="N14" s="150"/>
    </row>
    <row r="15" spans="1:15">
      <c r="A15" s="149" t="s">
        <v>61</v>
      </c>
      <c r="B15" s="149"/>
      <c r="C15" s="3"/>
      <c r="D15" s="150"/>
      <c r="E15" s="150"/>
      <c r="F15" s="150"/>
      <c r="G15" s="150"/>
      <c r="H15" s="150"/>
      <c r="I15" s="3"/>
      <c r="J15" s="150"/>
      <c r="K15" s="150"/>
      <c r="L15" s="150"/>
      <c r="M15" s="150"/>
      <c r="N15" s="150"/>
    </row>
    <row r="16" spans="1:15">
      <c r="A16" s="149" t="s">
        <v>62</v>
      </c>
      <c r="B16" s="149"/>
      <c r="C16" s="3"/>
      <c r="D16" s="150"/>
      <c r="E16" s="150"/>
      <c r="F16" s="150"/>
      <c r="G16" s="150"/>
      <c r="H16" s="150"/>
      <c r="I16" s="3"/>
      <c r="J16" s="150"/>
      <c r="K16" s="150"/>
      <c r="L16" s="150"/>
      <c r="M16" s="150"/>
      <c r="N16" s="150"/>
    </row>
    <row r="17" spans="1:16">
      <c r="A17" s="156" t="s">
        <v>63</v>
      </c>
      <c r="B17" s="156"/>
      <c r="C17" s="156"/>
      <c r="D17" s="157">
        <v>0</v>
      </c>
      <c r="E17" s="157"/>
      <c r="F17" s="157"/>
      <c r="G17" s="158">
        <v>0</v>
      </c>
      <c r="H17" s="158"/>
      <c r="I17" s="9">
        <v>0</v>
      </c>
      <c r="J17" s="159">
        <v>0</v>
      </c>
      <c r="K17" s="159"/>
      <c r="L17" s="159"/>
      <c r="M17" s="159"/>
      <c r="N17" s="159"/>
    </row>
    <row r="18" spans="1:16">
      <c r="A18" s="160" t="s">
        <v>64</v>
      </c>
      <c r="B18" s="160"/>
      <c r="C18" s="160"/>
      <c r="D18" s="161">
        <v>0</v>
      </c>
      <c r="E18" s="161"/>
      <c r="F18" s="161"/>
      <c r="G18" s="162">
        <v>0</v>
      </c>
      <c r="H18" s="162"/>
      <c r="I18" s="10">
        <v>0</v>
      </c>
      <c r="J18" s="163">
        <v>0</v>
      </c>
      <c r="K18" s="163"/>
      <c r="L18" s="163"/>
      <c r="M18" s="163"/>
      <c r="N18" s="163"/>
    </row>
    <row r="19" spans="1:16">
      <c r="A19" s="154" t="s">
        <v>65</v>
      </c>
      <c r="B19" s="154"/>
      <c r="C19" s="154"/>
      <c r="D19" s="154"/>
      <c r="E19" s="154"/>
      <c r="F19" s="154"/>
      <c r="G19" s="154"/>
      <c r="H19" s="154"/>
      <c r="I19" s="154"/>
      <c r="J19" s="154"/>
      <c r="K19" s="45">
        <v>0</v>
      </c>
      <c r="L19" s="46" t="s">
        <v>217</v>
      </c>
      <c r="M19" s="45"/>
      <c r="N19" s="18" t="s">
        <v>66</v>
      </c>
      <c r="O19" s="18"/>
      <c r="P19" s="18"/>
    </row>
    <row r="20" spans="1:16" ht="18" customHeight="1">
      <c r="A20" s="155" t="s">
        <v>67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79" t="s">
        <v>68</v>
      </c>
      <c r="L20" s="179"/>
      <c r="M20" s="42"/>
      <c r="N20" s="42"/>
      <c r="O20" s="42"/>
      <c r="P20" s="42"/>
    </row>
    <row r="21" spans="1:16">
      <c r="A21" s="154" t="s">
        <v>69</v>
      </c>
      <c r="B21" s="154"/>
      <c r="C21" s="154"/>
      <c r="D21" s="154"/>
      <c r="E21" s="154"/>
      <c r="F21" s="44">
        <v>0</v>
      </c>
      <c r="G21" s="44"/>
      <c r="H21" s="44"/>
      <c r="I21" s="44"/>
      <c r="J21" s="44"/>
      <c r="K21" s="44"/>
      <c r="L21" s="44"/>
      <c r="M21" s="44"/>
      <c r="N21" s="44"/>
      <c r="O21" s="44"/>
      <c r="P21" s="44"/>
    </row>
    <row r="22" spans="1:16">
      <c r="A22" s="154" t="s">
        <v>70</v>
      </c>
      <c r="B22" s="154"/>
      <c r="C22" s="154"/>
      <c r="D22" s="154"/>
      <c r="E22" s="154"/>
      <c r="F22" s="43">
        <v>1</v>
      </c>
      <c r="G22" s="43"/>
      <c r="H22" s="43"/>
      <c r="I22" s="43"/>
      <c r="J22" s="43"/>
      <c r="K22" s="43"/>
      <c r="L22" s="43"/>
      <c r="M22" s="43"/>
      <c r="N22" s="43"/>
      <c r="O22" s="43"/>
      <c r="P22" s="43"/>
    </row>
    <row r="23" spans="1:16" ht="13.8" thickBot="1"/>
    <row r="24" spans="1:16" ht="27" customHeight="1">
      <c r="A24" s="89" t="s">
        <v>205</v>
      </c>
      <c r="B24" s="111" t="s">
        <v>203</v>
      </c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3"/>
    </row>
    <row r="25" spans="1:16" ht="21" customHeight="1" thickBot="1">
      <c r="A25" s="90"/>
      <c r="B25" s="114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6"/>
    </row>
    <row r="27" spans="1:16" ht="18">
      <c r="A27" s="134" t="s">
        <v>52</v>
      </c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</row>
    <row r="28" spans="1:16">
      <c r="A28" s="164" t="s">
        <v>71</v>
      </c>
      <c r="B28" s="164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</row>
    <row r="29" spans="1:16" ht="13.2" customHeight="1">
      <c r="A29" s="40"/>
      <c r="B29" s="40"/>
      <c r="C29" s="40"/>
      <c r="D29" s="40"/>
      <c r="E29" s="41" t="s">
        <v>204</v>
      </c>
      <c r="F29" s="41"/>
      <c r="G29" s="41" t="str">
        <f>'HOJA 01'!B86</f>
        <v>438.90 m2</v>
      </c>
      <c r="H29" s="41"/>
      <c r="I29" s="41"/>
      <c r="J29" s="41"/>
      <c r="K29" s="41"/>
      <c r="L29" s="40"/>
      <c r="M29" s="40"/>
      <c r="N29" s="40"/>
    </row>
    <row r="30" spans="1:16" ht="21" customHeight="1">
      <c r="A30" s="165" t="s">
        <v>72</v>
      </c>
      <c r="B30" s="165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</row>
    <row r="31" spans="1:16" ht="18">
      <c r="A31" s="134" t="s">
        <v>73</v>
      </c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</row>
    <row r="32" spans="1:16" ht="19.8" customHeight="1">
      <c r="A32" s="11" t="s">
        <v>74</v>
      </c>
      <c r="B32" s="166" t="s">
        <v>75</v>
      </c>
      <c r="C32" s="166"/>
      <c r="D32" s="13" t="s">
        <v>76</v>
      </c>
      <c r="E32" s="167" t="s">
        <v>77</v>
      </c>
      <c r="F32" s="167"/>
      <c r="G32" s="14" t="s">
        <v>78</v>
      </c>
      <c r="H32" s="14" t="s">
        <v>79</v>
      </c>
      <c r="I32" s="12" t="s">
        <v>80</v>
      </c>
      <c r="J32" s="166" t="s">
        <v>81</v>
      </c>
      <c r="K32" s="166"/>
      <c r="L32" s="166"/>
      <c r="M32" s="166" t="s">
        <v>82</v>
      </c>
      <c r="N32" s="166"/>
    </row>
    <row r="33" spans="1:14" ht="13.2" customHeight="1">
      <c r="A33" s="28"/>
      <c r="B33" s="28"/>
      <c r="C33" s="28" t="str">
        <f>'HOJA 01'!B83</f>
        <v>236.72 m2</v>
      </c>
      <c r="D33" s="48"/>
      <c r="E33" s="191"/>
      <c r="F33" s="191"/>
      <c r="G33" s="28"/>
      <c r="H33" s="28"/>
      <c r="I33" s="28"/>
      <c r="J33" s="28"/>
      <c r="K33" s="28"/>
      <c r="L33" s="28"/>
      <c r="M33" s="28"/>
      <c r="N33" s="28"/>
    </row>
    <row r="34" spans="1:14" ht="18.600000000000001" thickBot="1">
      <c r="A34" s="134" t="s">
        <v>83</v>
      </c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</row>
    <row r="35" spans="1:14" s="55" customFormat="1" ht="15.75" customHeight="1">
      <c r="A35" s="49" t="s">
        <v>218</v>
      </c>
      <c r="B35" s="50"/>
      <c r="C35" s="51"/>
      <c r="D35" s="192">
        <v>45189</v>
      </c>
      <c r="E35" s="193"/>
      <c r="F35" s="52"/>
      <c r="G35" s="53"/>
      <c r="H35" s="54"/>
    </row>
    <row r="36" spans="1:14" s="55" customFormat="1" ht="15.75" customHeight="1">
      <c r="A36" s="56" t="s">
        <v>219</v>
      </c>
      <c r="B36" s="57">
        <v>37500</v>
      </c>
      <c r="C36" s="58"/>
      <c r="D36" s="194">
        <v>52.108559999999997</v>
      </c>
      <c r="E36" s="195"/>
      <c r="F36" s="52"/>
      <c r="G36" s="53"/>
      <c r="H36" s="54"/>
    </row>
    <row r="37" spans="1:14" s="55" customFormat="1" ht="15.75" customHeight="1">
      <c r="A37" s="56" t="s">
        <v>220</v>
      </c>
      <c r="B37" s="57">
        <v>45170</v>
      </c>
      <c r="C37" s="58"/>
      <c r="D37" s="194">
        <v>129.54499999999999</v>
      </c>
      <c r="E37" s="195"/>
      <c r="F37" s="52"/>
      <c r="G37" s="53"/>
      <c r="H37" s="54"/>
    </row>
    <row r="38" spans="1:14" s="55" customFormat="1" ht="16.5" customHeight="1" thickBot="1">
      <c r="A38" s="59" t="s">
        <v>221</v>
      </c>
      <c r="B38" s="60"/>
      <c r="C38" s="61"/>
      <c r="D38" s="196">
        <f>D36/D37</f>
        <v>0.40224292716816551</v>
      </c>
      <c r="E38" s="197"/>
      <c r="F38" s="52"/>
      <c r="G38" s="53"/>
      <c r="H38" s="54"/>
    </row>
    <row r="39" spans="1:14" s="55" customFormat="1"/>
    <row r="40" spans="1:14" s="55" customFormat="1" ht="14.25" customHeight="1">
      <c r="A40" s="198" t="s">
        <v>222</v>
      </c>
      <c r="B40" s="199"/>
      <c r="C40" s="168" t="s">
        <v>223</v>
      </c>
      <c r="D40" s="203" t="s">
        <v>224</v>
      </c>
      <c r="E40" s="205" t="s">
        <v>225</v>
      </c>
      <c r="F40" s="205"/>
      <c r="G40" s="168" t="s">
        <v>221</v>
      </c>
      <c r="H40" s="170" t="s">
        <v>226</v>
      </c>
    </row>
    <row r="41" spans="1:14" s="55" customFormat="1" ht="20.399999999999999" customHeight="1">
      <c r="A41" s="200"/>
      <c r="B41" s="201"/>
      <c r="C41" s="202"/>
      <c r="D41" s="204"/>
      <c r="E41" s="81" t="s">
        <v>227</v>
      </c>
      <c r="F41" s="81" t="s">
        <v>228</v>
      </c>
      <c r="G41" s="169"/>
      <c r="H41" s="171"/>
      <c r="I41" s="62"/>
      <c r="J41" s="62"/>
    </row>
    <row r="42" spans="1:14" s="55" customFormat="1">
      <c r="A42" s="173" t="s">
        <v>237</v>
      </c>
      <c r="B42" s="174"/>
      <c r="C42" s="63">
        <v>130</v>
      </c>
      <c r="D42" s="64" t="s">
        <v>229</v>
      </c>
      <c r="E42" s="65">
        <v>3626.08</v>
      </c>
      <c r="F42" s="74">
        <f>C42*E42</f>
        <v>471390.39999999997</v>
      </c>
      <c r="G42" s="176">
        <f>D38</f>
        <v>0.40224292716816551</v>
      </c>
      <c r="H42" s="75">
        <f>F42*G42</f>
        <v>189613.4543349724</v>
      </c>
    </row>
    <row r="43" spans="1:14" s="55" customFormat="1">
      <c r="A43" s="173" t="s">
        <v>234</v>
      </c>
      <c r="B43" s="174"/>
      <c r="C43" s="63">
        <v>1</v>
      </c>
      <c r="D43" s="64" t="s">
        <v>104</v>
      </c>
      <c r="E43" s="65">
        <v>116968</v>
      </c>
      <c r="F43" s="74">
        <f t="shared" ref="F43:F48" si="0">C43*E43</f>
        <v>116968</v>
      </c>
      <c r="G43" s="177"/>
      <c r="H43" s="75">
        <f>F43*G42</f>
        <v>47049.550705005982</v>
      </c>
    </row>
    <row r="44" spans="1:14" s="55" customFormat="1">
      <c r="A44" s="173" t="s">
        <v>235</v>
      </c>
      <c r="B44" s="174"/>
      <c r="C44" s="63">
        <v>1</v>
      </c>
      <c r="D44" s="64" t="s">
        <v>236</v>
      </c>
      <c r="E44" s="65">
        <v>298425</v>
      </c>
      <c r="F44" s="74">
        <f t="shared" si="0"/>
        <v>298425</v>
      </c>
      <c r="G44" s="177"/>
      <c r="H44" s="75">
        <f>F44*G42</f>
        <v>120039.34554015979</v>
      </c>
    </row>
    <row r="45" spans="1:14" s="55" customFormat="1">
      <c r="A45" s="173" t="s">
        <v>238</v>
      </c>
      <c r="B45" s="174"/>
      <c r="C45" s="63">
        <v>235</v>
      </c>
      <c r="D45" s="64" t="s">
        <v>229</v>
      </c>
      <c r="E45" s="65">
        <v>434</v>
      </c>
      <c r="F45" s="74">
        <f t="shared" si="0"/>
        <v>101990</v>
      </c>
      <c r="G45" s="177"/>
      <c r="H45" s="75">
        <f>F45*G42</f>
        <v>41024.756141881204</v>
      </c>
    </row>
    <row r="46" spans="1:14" s="55" customFormat="1">
      <c r="A46" s="173" t="s">
        <v>239</v>
      </c>
      <c r="B46" s="174"/>
      <c r="C46" s="63">
        <f>C45</f>
        <v>235</v>
      </c>
      <c r="D46" s="64" t="s">
        <v>229</v>
      </c>
      <c r="E46" s="65">
        <v>135</v>
      </c>
      <c r="F46" s="74">
        <f t="shared" si="0"/>
        <v>31725</v>
      </c>
      <c r="G46" s="177"/>
      <c r="H46" s="75">
        <f>F46*G42</f>
        <v>12761.156864410052</v>
      </c>
    </row>
    <row r="47" spans="1:14" s="55" customFormat="1">
      <c r="A47" s="173" t="s">
        <v>240</v>
      </c>
      <c r="B47" s="174"/>
      <c r="C47" s="63">
        <v>20</v>
      </c>
      <c r="D47" s="64" t="s">
        <v>247</v>
      </c>
      <c r="E47" s="65">
        <v>650</v>
      </c>
      <c r="F47" s="74">
        <f t="shared" si="0"/>
        <v>13000</v>
      </c>
      <c r="G47" s="177"/>
      <c r="H47" s="75">
        <f>F47*G42</f>
        <v>5229.1580531861518</v>
      </c>
    </row>
    <row r="48" spans="1:14" s="55" customFormat="1">
      <c r="A48" s="173" t="s">
        <v>241</v>
      </c>
      <c r="B48" s="174"/>
      <c r="C48" s="63">
        <v>30</v>
      </c>
      <c r="D48" s="64" t="s">
        <v>247</v>
      </c>
      <c r="E48" s="65">
        <v>950</v>
      </c>
      <c r="F48" s="74">
        <f t="shared" si="0"/>
        <v>28500</v>
      </c>
      <c r="G48" s="178"/>
      <c r="H48" s="75">
        <f>F48*G42</f>
        <v>11463.923424292718</v>
      </c>
    </row>
    <row r="49" spans="1:16" s="55" customFormat="1" ht="5.0999999999999996" customHeight="1">
      <c r="A49" s="76"/>
      <c r="B49" s="77"/>
      <c r="C49" s="78"/>
      <c r="D49" s="79"/>
      <c r="E49" s="66"/>
      <c r="F49" s="66"/>
      <c r="G49" s="79"/>
      <c r="H49" s="80"/>
    </row>
    <row r="50" spans="1:16" s="55" customFormat="1">
      <c r="A50" s="209" t="s">
        <v>248</v>
      </c>
      <c r="B50" s="210"/>
      <c r="C50" s="210"/>
      <c r="D50" s="210"/>
      <c r="E50" s="211"/>
      <c r="F50" s="82">
        <f>SUM(F42:F49)</f>
        <v>1061998.3999999999</v>
      </c>
      <c r="G50" s="84" t="s">
        <v>249</v>
      </c>
      <c r="H50" s="83">
        <f>SUM(H42:H49)</f>
        <v>427181.34506390826</v>
      </c>
    </row>
    <row r="51" spans="1:16" ht="17.399999999999999">
      <c r="A51" s="175"/>
      <c r="B51" s="175"/>
      <c r="C51" s="175"/>
      <c r="D51" s="175"/>
      <c r="E51" s="175"/>
      <c r="F51" s="175"/>
      <c r="G51" s="175"/>
      <c r="H51" s="175"/>
      <c r="I51" s="175"/>
      <c r="J51" s="175"/>
      <c r="K51" s="180"/>
      <c r="L51" s="180"/>
      <c r="M51" s="47"/>
      <c r="N51" s="47"/>
      <c r="O51" s="47"/>
      <c r="P51" s="47"/>
    </row>
    <row r="52" spans="1:16" ht="13.8" thickBot="1"/>
    <row r="53" spans="1:16" ht="27" customHeight="1">
      <c r="A53" s="89" t="s">
        <v>207</v>
      </c>
      <c r="B53" s="111" t="s">
        <v>208</v>
      </c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3"/>
    </row>
    <row r="54" spans="1:16" ht="20.399999999999999" customHeight="1" thickBot="1">
      <c r="A54" s="90"/>
      <c r="B54" s="114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6"/>
    </row>
    <row r="55" spans="1:16" ht="12.6" customHeight="1"/>
    <row r="56" spans="1:16" ht="17.399999999999999" customHeight="1">
      <c r="A56" s="172" t="s">
        <v>84</v>
      </c>
      <c r="B56" s="172"/>
      <c r="C56" s="172"/>
      <c r="D56" s="172"/>
      <c r="E56" s="172"/>
      <c r="F56" s="172"/>
      <c r="G56" s="172"/>
      <c r="H56" s="172"/>
      <c r="I56" s="172"/>
      <c r="J56" s="172"/>
      <c r="K56" s="172"/>
      <c r="L56" s="179" t="s">
        <v>85</v>
      </c>
      <c r="M56" s="179"/>
      <c r="N56" s="179"/>
      <c r="O56" s="179"/>
      <c r="P56" s="42"/>
    </row>
    <row r="58" spans="1:16" ht="13.8" thickBot="1"/>
    <row r="59" spans="1:16" ht="27" customHeight="1">
      <c r="A59" s="89" t="s">
        <v>210</v>
      </c>
      <c r="B59" s="111" t="s">
        <v>209</v>
      </c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3"/>
    </row>
    <row r="60" spans="1:16" ht="20.399999999999999" customHeight="1" thickBot="1">
      <c r="A60" s="90"/>
      <c r="B60" s="114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6"/>
    </row>
    <row r="61" spans="1:16" ht="17.399999999999999">
      <c r="E61" s="180">
        <v>0</v>
      </c>
      <c r="F61" s="180"/>
      <c r="G61" s="180"/>
      <c r="H61" s="180"/>
      <c r="I61" s="180"/>
      <c r="J61" s="180"/>
      <c r="K61" s="180"/>
      <c r="L61" s="180"/>
    </row>
    <row r="62" spans="1:16" ht="17.399999999999999">
      <c r="E62" s="180">
        <v>0</v>
      </c>
      <c r="F62" s="180"/>
      <c r="G62" s="180"/>
      <c r="H62" s="180"/>
      <c r="I62" s="180"/>
      <c r="J62" s="180"/>
      <c r="K62" s="180"/>
      <c r="L62" s="180"/>
    </row>
    <row r="63" spans="1:16" ht="17.399999999999999">
      <c r="E63" s="179" t="s">
        <v>86</v>
      </c>
      <c r="F63" s="179"/>
      <c r="G63" s="179"/>
      <c r="H63" s="179"/>
      <c r="I63" s="179"/>
      <c r="J63" s="179"/>
      <c r="K63" s="179"/>
      <c r="L63" s="179"/>
    </row>
    <row r="64" spans="1:16" ht="15.6">
      <c r="E64" s="189" t="s">
        <v>87</v>
      </c>
      <c r="F64" s="189"/>
      <c r="G64" s="189"/>
      <c r="H64" s="189"/>
      <c r="I64" s="189"/>
      <c r="J64" s="189"/>
      <c r="K64" s="189"/>
      <c r="L64" s="189"/>
    </row>
    <row r="65" spans="1:15" ht="15.6">
      <c r="E65" s="189" t="s">
        <v>88</v>
      </c>
      <c r="F65" s="189"/>
      <c r="G65" s="189"/>
      <c r="H65" s="189"/>
      <c r="I65" s="189"/>
      <c r="J65" s="189"/>
      <c r="K65" s="189"/>
      <c r="L65" s="189"/>
    </row>
    <row r="66" spans="1:15" ht="15.6">
      <c r="E66" s="189" t="s">
        <v>89</v>
      </c>
      <c r="F66" s="189"/>
      <c r="G66" s="189"/>
      <c r="H66" s="189"/>
      <c r="I66" s="189"/>
      <c r="J66" s="189"/>
      <c r="K66" s="189"/>
      <c r="L66" s="189"/>
    </row>
    <row r="67" spans="1:15" ht="13.8" thickBot="1"/>
    <row r="68" spans="1:15" ht="27" customHeight="1">
      <c r="A68" s="89" t="s">
        <v>211</v>
      </c>
      <c r="B68" s="111" t="s">
        <v>212</v>
      </c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3"/>
    </row>
    <row r="69" spans="1:15" ht="20.399999999999999" customHeight="1" thickBot="1">
      <c r="A69" s="90"/>
      <c r="B69" s="114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6"/>
    </row>
    <row r="71" spans="1:15" ht="11.25" customHeight="1">
      <c r="A71" s="15"/>
      <c r="B71" s="190" t="s">
        <v>90</v>
      </c>
      <c r="C71" s="190"/>
      <c r="D71" s="190"/>
      <c r="E71" s="190"/>
      <c r="F71" s="190"/>
    </row>
    <row r="72" spans="1:15" ht="11.25" customHeight="1">
      <c r="A72" s="3"/>
      <c r="B72" s="109" t="s">
        <v>91</v>
      </c>
      <c r="C72" s="109"/>
      <c r="D72" s="109"/>
      <c r="E72" s="109"/>
      <c r="F72" s="109"/>
    </row>
    <row r="73" spans="1:15" ht="11.25" customHeight="1">
      <c r="A73" s="3"/>
      <c r="B73" s="109" t="s">
        <v>92</v>
      </c>
      <c r="C73" s="109"/>
      <c r="D73" s="109"/>
      <c r="E73" s="109"/>
      <c r="F73" s="109"/>
    </row>
    <row r="74" spans="1:15" ht="11.25" customHeight="1">
      <c r="A74" s="3"/>
      <c r="B74" s="109" t="s">
        <v>93</v>
      </c>
      <c r="C74" s="109"/>
      <c r="D74" s="109"/>
      <c r="E74" s="109"/>
      <c r="F74" s="109"/>
    </row>
    <row r="75" spans="1:15" ht="11.25" customHeight="1">
      <c r="A75" s="3"/>
      <c r="B75" s="109" t="s">
        <v>94</v>
      </c>
      <c r="C75" s="109"/>
      <c r="D75" s="109"/>
      <c r="E75" s="109"/>
      <c r="F75" s="109"/>
    </row>
    <row r="76" spans="1:15" ht="11.25" customHeight="1" thickBot="1">
      <c r="A76" s="3"/>
      <c r="B76" s="109" t="s">
        <v>95</v>
      </c>
      <c r="C76" s="109"/>
      <c r="D76" s="109"/>
      <c r="E76" s="109"/>
      <c r="F76" s="109"/>
    </row>
    <row r="77" spans="1:15" ht="27" customHeight="1">
      <c r="A77" s="181" t="s">
        <v>213</v>
      </c>
      <c r="B77" s="183" t="s">
        <v>214</v>
      </c>
      <c r="C77" s="184"/>
      <c r="D77" s="184"/>
      <c r="E77" s="184"/>
      <c r="F77" s="184"/>
      <c r="G77" s="184"/>
      <c r="H77" s="184"/>
      <c r="I77" s="184"/>
      <c r="J77" s="184"/>
      <c r="K77" s="184"/>
      <c r="L77" s="184"/>
      <c r="M77" s="184"/>
      <c r="N77" s="184"/>
      <c r="O77" s="185"/>
    </row>
    <row r="78" spans="1:15" ht="20.399999999999999" customHeight="1" thickBot="1">
      <c r="A78" s="182"/>
      <c r="B78" s="186"/>
      <c r="C78" s="187"/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87"/>
      <c r="O78" s="188"/>
    </row>
    <row r="79" spans="1:15" s="55" customFormat="1"/>
    <row r="80" spans="1:15" s="55" customFormat="1">
      <c r="A80" s="67"/>
      <c r="B80" s="67"/>
      <c r="C80" s="67"/>
      <c r="D80" s="67"/>
      <c r="E80" s="67"/>
      <c r="F80" s="53"/>
      <c r="G80" s="53"/>
      <c r="H80" s="54"/>
    </row>
    <row r="81" spans="1:8" s="55" customFormat="1" ht="5.0999999999999996" customHeight="1"/>
    <row r="82" spans="1:8" s="55" customFormat="1">
      <c r="A82" s="206" t="s">
        <v>230</v>
      </c>
      <c r="B82" s="206"/>
      <c r="C82" s="206"/>
      <c r="D82" s="207">
        <f>F50</f>
        <v>1061998.3999999999</v>
      </c>
      <c r="E82" s="208"/>
    </row>
    <row r="83" spans="1:8" s="55" customFormat="1"/>
    <row r="84" spans="1:8" s="55" customFormat="1">
      <c r="A84" s="67" t="s">
        <v>250</v>
      </c>
      <c r="B84" s="67"/>
      <c r="C84" s="67"/>
      <c r="D84" s="67"/>
      <c r="E84" s="67"/>
      <c r="F84" s="53"/>
      <c r="G84" s="53"/>
      <c r="H84" s="54"/>
    </row>
    <row r="85" spans="1:8" s="55" customFormat="1" ht="5.0999999999999996" customHeight="1"/>
    <row r="86" spans="1:8" s="55" customFormat="1" ht="14.25" customHeight="1">
      <c r="A86" s="68" t="s">
        <v>242</v>
      </c>
      <c r="B86" s="57"/>
      <c r="C86" s="58"/>
      <c r="D86" s="194">
        <f>+D36</f>
        <v>52.108559999999997</v>
      </c>
      <c r="E86" s="194"/>
    </row>
    <row r="87" spans="1:8" s="55" customFormat="1" ht="14.25" customHeight="1">
      <c r="A87" s="68" t="s">
        <v>252</v>
      </c>
      <c r="B87" s="57"/>
      <c r="C87" s="58"/>
      <c r="D87" s="194">
        <f>+D37</f>
        <v>129.54499999999999</v>
      </c>
      <c r="E87" s="194"/>
    </row>
    <row r="88" spans="1:8" s="55" customFormat="1" ht="14.25" customHeight="1">
      <c r="A88" s="69" t="s">
        <v>221</v>
      </c>
      <c r="B88" s="70"/>
      <c r="C88" s="71"/>
      <c r="D88" s="212">
        <f>D86/D87</f>
        <v>0.40224292716816551</v>
      </c>
      <c r="E88" s="212"/>
    </row>
    <row r="89" spans="1:8" s="55" customFormat="1" ht="5.0999999999999996" customHeight="1"/>
    <row r="90" spans="1:8" s="55" customFormat="1">
      <c r="A90" s="206" t="s">
        <v>231</v>
      </c>
      <c r="B90" s="206"/>
      <c r="C90" s="206"/>
      <c r="D90" s="207">
        <f>H50</f>
        <v>427181.34506390826</v>
      </c>
      <c r="E90" s="206"/>
    </row>
    <row r="91" spans="1:8" s="55" customFormat="1"/>
    <row r="92" spans="1:8" s="55" customFormat="1">
      <c r="A92" s="206" t="s">
        <v>232</v>
      </c>
      <c r="B92" s="206"/>
      <c r="C92" s="206"/>
      <c r="D92" s="207">
        <f>D82-D90</f>
        <v>634817.05493609165</v>
      </c>
      <c r="E92" s="206"/>
    </row>
    <row r="93" spans="1:8" s="55" customFormat="1"/>
    <row r="98" spans="1:15" ht="13.8" thickBot="1"/>
    <row r="99" spans="1:15" ht="27" customHeight="1">
      <c r="A99" s="89" t="s">
        <v>213</v>
      </c>
      <c r="B99" s="111" t="s">
        <v>233</v>
      </c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3"/>
    </row>
    <row r="100" spans="1:15" ht="20.399999999999999" customHeight="1" thickBot="1">
      <c r="A100" s="90"/>
      <c r="B100" s="114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  <c r="M100" s="115"/>
      <c r="N100" s="115"/>
      <c r="O100" s="116"/>
    </row>
    <row r="117" spans="1:16" ht="93.6" customHeight="1" thickBot="1"/>
    <row r="118" spans="1:16" ht="27" customHeight="1">
      <c r="A118" s="89" t="s">
        <v>215</v>
      </c>
      <c r="B118" s="111" t="s">
        <v>216</v>
      </c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3"/>
    </row>
    <row r="119" spans="1:16" ht="20.399999999999999" customHeight="1" thickBot="1">
      <c r="A119" s="90"/>
      <c r="B119" s="114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  <c r="M119" s="115"/>
      <c r="N119" s="115"/>
      <c r="O119" s="116"/>
      <c r="P119" t="e" vm="1">
        <v>#VALUE!</v>
      </c>
    </row>
  </sheetData>
  <mergeCells count="127">
    <mergeCell ref="A82:C82"/>
    <mergeCell ref="D82:E82"/>
    <mergeCell ref="A45:B45"/>
    <mergeCell ref="A46:B46"/>
    <mergeCell ref="A47:B47"/>
    <mergeCell ref="A48:B48"/>
    <mergeCell ref="A99:A100"/>
    <mergeCell ref="B99:O100"/>
    <mergeCell ref="A50:E50"/>
    <mergeCell ref="A92:C92"/>
    <mergeCell ref="D92:E92"/>
    <mergeCell ref="D86:E86"/>
    <mergeCell ref="D87:E87"/>
    <mergeCell ref="D88:E88"/>
    <mergeCell ref="A90:C90"/>
    <mergeCell ref="D90:E90"/>
    <mergeCell ref="A118:A119"/>
    <mergeCell ref="B118:O119"/>
    <mergeCell ref="K20:L20"/>
    <mergeCell ref="K51:L51"/>
    <mergeCell ref="L56:O56"/>
    <mergeCell ref="B72:F72"/>
    <mergeCell ref="B73:F73"/>
    <mergeCell ref="B74:F74"/>
    <mergeCell ref="B75:F75"/>
    <mergeCell ref="B76:F76"/>
    <mergeCell ref="A77:A78"/>
    <mergeCell ref="B77:O78"/>
    <mergeCell ref="E64:L64"/>
    <mergeCell ref="E65:L65"/>
    <mergeCell ref="E66:L66"/>
    <mergeCell ref="A68:A69"/>
    <mergeCell ref="B68:O69"/>
    <mergeCell ref="B71:F71"/>
    <mergeCell ref="E61:L61"/>
    <mergeCell ref="E33:F33"/>
    <mergeCell ref="A59:A60"/>
    <mergeCell ref="B59:O60"/>
    <mergeCell ref="E62:L62"/>
    <mergeCell ref="E63:L63"/>
    <mergeCell ref="G40:G41"/>
    <mergeCell ref="H40:H41"/>
    <mergeCell ref="A53:A54"/>
    <mergeCell ref="B53:O54"/>
    <mergeCell ref="A56:K56"/>
    <mergeCell ref="A42:B42"/>
    <mergeCell ref="A34:N34"/>
    <mergeCell ref="A51:J51"/>
    <mergeCell ref="G42:G48"/>
    <mergeCell ref="A43:B43"/>
    <mergeCell ref="A44:B44"/>
    <mergeCell ref="D35:E35"/>
    <mergeCell ref="D36:E36"/>
    <mergeCell ref="D37:E37"/>
    <mergeCell ref="D38:E38"/>
    <mergeCell ref="A40:B41"/>
    <mergeCell ref="C40:C41"/>
    <mergeCell ref="D40:D41"/>
    <mergeCell ref="E40:F40"/>
    <mergeCell ref="A27:N27"/>
    <mergeCell ref="A28:N28"/>
    <mergeCell ref="A30:O30"/>
    <mergeCell ref="A31:N31"/>
    <mergeCell ref="B32:C32"/>
    <mergeCell ref="E32:F32"/>
    <mergeCell ref="J32:L32"/>
    <mergeCell ref="M32:N32"/>
    <mergeCell ref="A22:E22"/>
    <mergeCell ref="A15:B15"/>
    <mergeCell ref="D15:F15"/>
    <mergeCell ref="G15:H15"/>
    <mergeCell ref="J15:N15"/>
    <mergeCell ref="A16:B16"/>
    <mergeCell ref="D16:F16"/>
    <mergeCell ref="G16:H16"/>
    <mergeCell ref="J16:N16"/>
    <mergeCell ref="A13:B13"/>
    <mergeCell ref="D13:F13"/>
    <mergeCell ref="A24:A25"/>
    <mergeCell ref="B24:O25"/>
    <mergeCell ref="A19:J19"/>
    <mergeCell ref="A20:J20"/>
    <mergeCell ref="A21:E21"/>
    <mergeCell ref="A17:C17"/>
    <mergeCell ref="D17:F17"/>
    <mergeCell ref="G17:H17"/>
    <mergeCell ref="J17:N17"/>
    <mergeCell ref="A18:C18"/>
    <mergeCell ref="D18:F18"/>
    <mergeCell ref="G18:H18"/>
    <mergeCell ref="J18:N18"/>
    <mergeCell ref="G13:H13"/>
    <mergeCell ref="J13:N13"/>
    <mergeCell ref="A14:B14"/>
    <mergeCell ref="D14:F14"/>
    <mergeCell ref="G14:H14"/>
    <mergeCell ref="J14:N14"/>
    <mergeCell ref="A11:B11"/>
    <mergeCell ref="D11:F11"/>
    <mergeCell ref="G11:H11"/>
    <mergeCell ref="J11:N11"/>
    <mergeCell ref="A12:B12"/>
    <mergeCell ref="D12:F12"/>
    <mergeCell ref="G12:H12"/>
    <mergeCell ref="J12:N12"/>
    <mergeCell ref="A10:B10"/>
    <mergeCell ref="D10:F10"/>
    <mergeCell ref="G10:H10"/>
    <mergeCell ref="J10:N10"/>
    <mergeCell ref="A7:B7"/>
    <mergeCell ref="D7:F7"/>
    <mergeCell ref="G7:H7"/>
    <mergeCell ref="J7:N7"/>
    <mergeCell ref="A8:B8"/>
    <mergeCell ref="D8:F8"/>
    <mergeCell ref="G8:H8"/>
    <mergeCell ref="J8:N8"/>
    <mergeCell ref="A3:A4"/>
    <mergeCell ref="A6:B6"/>
    <mergeCell ref="D6:F6"/>
    <mergeCell ref="G6:H6"/>
    <mergeCell ref="J6:N6"/>
    <mergeCell ref="A9:B9"/>
    <mergeCell ref="D9:F9"/>
    <mergeCell ref="G9:H9"/>
    <mergeCell ref="J9:N9"/>
    <mergeCell ref="B3:O4"/>
  </mergeCells>
  <pageMargins left="0.7" right="0.7" top="0.75" bottom="0.75" header="0.3" footer="0.3"/>
  <pageSetup scale="52" fitToHeight="0" orientation="portrait" r:id="rId1"/>
  <rowBreaks count="2" manualBreakCount="2">
    <brk id="67" max="14" man="1"/>
    <brk id="98" max="14" man="1"/>
  </rowBreaks>
  <colBreaks count="1" manualBreakCount="1">
    <brk id="1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 01</vt:lpstr>
      <vt:lpstr>HOJA 02</vt:lpstr>
      <vt:lpstr>'HOJA 01'!Área_de_impresión</vt:lpstr>
      <vt:lpstr>'HOJA 02'!Área_de_impresión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diego lara</cp:lastModifiedBy>
  <cp:lastPrinted>2024-10-18T23:13:28Z</cp:lastPrinted>
  <dcterms:created xsi:type="dcterms:W3CDTF">2024-10-12T17:31:24Z</dcterms:created>
  <dcterms:modified xsi:type="dcterms:W3CDTF">2024-10-19T00:31:35Z</dcterms:modified>
</cp:coreProperties>
</file>