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ahi\Downloads\"/>
    </mc:Choice>
  </mc:AlternateContent>
  <bookViews>
    <workbookView xWindow="0" yWindow="0" windowWidth="7476" windowHeight="280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9" i="1" l="1"/>
  <c r="I225" i="1"/>
  <c r="G36" i="1"/>
  <c r="I229" i="1"/>
  <c r="I231" i="1" l="1"/>
  <c r="I233" i="1" l="1"/>
</calcChain>
</file>

<file path=xl/sharedStrings.xml><?xml version="1.0" encoding="utf-8"?>
<sst xmlns="http://schemas.openxmlformats.org/spreadsheetml/2006/main" count="255" uniqueCount="229">
  <si>
    <t>AVALUO DE MEJORAS</t>
  </si>
  <si>
    <t>AVALÚO</t>
  </si>
  <si>
    <t>FECHA</t>
  </si>
  <si>
    <t>INMUEBLE QUE SE VALUA</t>
  </si>
  <si>
    <t>UBICACIÓN</t>
  </si>
  <si>
    <t>PROPIETARIO</t>
  </si>
  <si>
    <t>VALUADOR</t>
  </si>
  <si>
    <t>ESPECIALIDAD</t>
  </si>
  <si>
    <t>FECHA DEL AVALUO</t>
  </si>
  <si>
    <t>LOTE</t>
  </si>
  <si>
    <t>MANZANA</t>
  </si>
  <si>
    <t>RÉGIMEN DE PROPIEDAD</t>
  </si>
  <si>
    <t>PROPÓSITO DEL AVALÚO</t>
  </si>
  <si>
    <t>CUENTA CATASTRAL</t>
  </si>
  <si>
    <t>CUENTA PREDIAL</t>
  </si>
  <si>
    <t>FOLIO REAL</t>
  </si>
  <si>
    <t>ESCRITURA</t>
  </si>
  <si>
    <t>CARACTERÍSTICAS URBANAS</t>
  </si>
  <si>
    <t>CLASIFICACIÓN DE ZONA</t>
  </si>
  <si>
    <t>TIPOS DE CONSTRUCCIÓN</t>
  </si>
  <si>
    <t>ÍNDICE DE SATURACIÓN</t>
  </si>
  <si>
    <t>POBLACIÓN</t>
  </si>
  <si>
    <t>USO DE SUELO</t>
  </si>
  <si>
    <t>SERVICIOS PÚBLICOS</t>
  </si>
  <si>
    <t xml:space="preserve">EQUIPAMIENTO URBANO </t>
  </si>
  <si>
    <t>TERRENO</t>
  </si>
  <si>
    <t>TRAMO DE CALLES TRANSVERSALES, LIMÍTROFES Y ORIENTACIÓN</t>
  </si>
  <si>
    <t>NORTE</t>
  </si>
  <si>
    <t>SUR</t>
  </si>
  <si>
    <t>ESTE</t>
  </si>
  <si>
    <t>OESTE</t>
  </si>
  <si>
    <t>MEDIDAS Y COLINDANCIAS DEL TERRENO</t>
  </si>
  <si>
    <t>TOPOGRAFIA Y CONFIG</t>
  </si>
  <si>
    <t>CARACT. PANORÁMICAS</t>
  </si>
  <si>
    <t>SERVIDUMRES Y RESTRICCIONES</t>
  </si>
  <si>
    <t>FALLAS</t>
  </si>
  <si>
    <t>GEORREFERENCIA</t>
  </si>
  <si>
    <t>DESCRIPCIÓN GRAL. DEL INMUEBLE</t>
  </si>
  <si>
    <t>SUPERFICIES</t>
  </si>
  <si>
    <t>CONTRUCCIÓN</t>
  </si>
  <si>
    <t xml:space="preserve">TIPO </t>
  </si>
  <si>
    <t>SUP. TERRENO</t>
  </si>
  <si>
    <t>FUENTE</t>
  </si>
  <si>
    <t>CONSIDERACIONES PREVIAS AL AVALÚO</t>
  </si>
  <si>
    <t xml:space="preserve">AMPLIACIÓN DE LA DESCRIPCIÓN DEL INMUEBLE </t>
  </si>
  <si>
    <t>METODOLOGÍA</t>
  </si>
  <si>
    <t xml:space="preserve">ENFOQUE DE COSTOS </t>
  </si>
  <si>
    <t>La valuación del terreno se estima de acuerdo a la investigación del mercado.</t>
  </si>
  <si>
    <t xml:space="preserve">Se aplica el criterio y tablas de Ross-Heidecke, para la estimación de los factores de depreciación </t>
  </si>
  <si>
    <t>Este enfoque considera un valor máximo del bien para el comprador con información pertinente, será la cantidad necesaria para construir o adquirir un nuevo bien de igual utilidad.Cuando el bien no es nuevo, el valor de reposición nuevo deberá ser ajustado de acuerdo a todos los metodos de apreciación y obsolescencia a la feha del avaluo.</t>
  </si>
  <si>
    <t>ENFOQUE DE INGRESOS (Valor de capitalización de rentas)</t>
  </si>
  <si>
    <t xml:space="preserve">Es el valor presente de beneficios futruros derivados de la propiedad y es generalmente medido a través de la capitalización de un nivel específico de ingresos </t>
  </si>
  <si>
    <t>ENFOQUE DE MERCADO (Valor comparativo del mercado)</t>
  </si>
  <si>
    <t>Es la cantidad estimada, en térmisnos monetarios a partir del análisis y comparación de bienes iguales o similares al bien objeto de estudio, que han sido vendidos o que se encuentran en proceso de venta en el mercado abierto.</t>
  </si>
  <si>
    <t>VALOR COMERCIAL</t>
  </si>
  <si>
    <t>Este análisis, para inmuebles especiales, se puede realizar comparando superficie de construcción, habitaciones de hotel, camas de hospital, etc.</t>
  </si>
  <si>
    <t>Es el precio mas probable en que se podría comercializar un bien, en las circunstancias prevalecientes a la fecha del avalúo, en un plazo razonable de exposición en una transacción llevada a cabo entre un oferente y un  demandante libres de presiones, bien informados y como resultado de ponderar el valor físico, el valor de capitalización de rentas y el valor de mercado del bien que se trate.</t>
  </si>
  <si>
    <t>COMENTARIOS GRALES., SUPUESTOS, EXCLUSIONES Y CONDICIONES LIMITANTES AL AVALUO</t>
  </si>
  <si>
    <t>El presente análisis presupone que no existe una restricción legal en cuanto a la posesión del bien y al uso lícito del mismo.</t>
  </si>
  <si>
    <t>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</si>
  <si>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 xml:space="preserve">FACTORES DE HOMOLOGACIÓN EMPLEADOS </t>
  </si>
  <si>
    <t>SUP</t>
  </si>
  <si>
    <t>NEG</t>
  </si>
  <si>
    <t>FUB</t>
  </si>
  <si>
    <t>Superficie construida/terreno</t>
  </si>
  <si>
    <t>Factor de negociación</t>
  </si>
  <si>
    <t xml:space="preserve">Factor de ubicación dentro de la colonia </t>
  </si>
  <si>
    <t>Á. CONSTRUIDA</t>
  </si>
  <si>
    <t>CSP</t>
  </si>
  <si>
    <t>EC</t>
  </si>
  <si>
    <t>PROY</t>
  </si>
  <si>
    <t>Calidad de serv. Públicos</t>
  </si>
  <si>
    <t>Est. de conservación</t>
  </si>
  <si>
    <t>Calidad del proyecto</t>
  </si>
  <si>
    <t>trf  TIPO DE FRACC. - FACTORES DE ZONA</t>
  </si>
  <si>
    <t xml:space="preserve">TURISTA COMERCIAL </t>
  </si>
  <si>
    <t>TC</t>
  </si>
  <si>
    <t>COMERCIAL 1</t>
  </si>
  <si>
    <t>C1</t>
  </si>
  <si>
    <t>COMERCIAL 2</t>
  </si>
  <si>
    <t>C2</t>
  </si>
  <si>
    <t>RESIDENCIAL DE LUJO</t>
  </si>
  <si>
    <t>RL</t>
  </si>
  <si>
    <t>RESIDENSIAL DE 1</t>
  </si>
  <si>
    <t>R1</t>
  </si>
  <si>
    <t>RESIDENSIAL DE 2</t>
  </si>
  <si>
    <t>R2</t>
  </si>
  <si>
    <t xml:space="preserve">INTERES SOCIAL </t>
  </si>
  <si>
    <t>IS</t>
  </si>
  <si>
    <t>HABITACIÓN  POPULAR</t>
  </si>
  <si>
    <t>HP</t>
  </si>
  <si>
    <t>for = FACTOR DE FORMA</t>
  </si>
  <si>
    <t>REGULAR</t>
  </si>
  <si>
    <t>IRREGULAR 4L</t>
  </si>
  <si>
    <t>IRREGULAR +4L</t>
  </si>
  <si>
    <t>R</t>
  </si>
  <si>
    <t>I4L</t>
  </si>
  <si>
    <t>I+4L</t>
  </si>
  <si>
    <t xml:space="preserve">fesq = FACTOR DE ESQUINA </t>
  </si>
  <si>
    <t>top = FACTOR DE TOPOGRAFÍA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</si>
  <si>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</si>
  <si>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</si>
  <si>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</si>
  <si>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</si>
  <si>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</si>
  <si>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</si>
  <si>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</si>
  <si>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</si>
  <si>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</si>
  <si>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</si>
  <si>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</si>
  <si>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</si>
  <si>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</si>
  <si>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</si>
  <si>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</si>
  <si>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</si>
  <si>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</si>
  <si>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</si>
  <si>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INVESTIGACIÓN DE MERCADO</t>
  </si>
  <si>
    <t>TERRENOS EN VENTA</t>
  </si>
  <si>
    <t>NO APLICA</t>
  </si>
  <si>
    <t xml:space="preserve">APLICACIÓN DEL ENFOQUE COMPARATIVO DEL MERCADO </t>
  </si>
  <si>
    <t>SUJETO</t>
  </si>
  <si>
    <t>vum$</t>
  </si>
  <si>
    <t>sup</t>
  </si>
  <si>
    <t>neg</t>
  </si>
  <si>
    <t>fub</t>
  </si>
  <si>
    <t>csp</t>
  </si>
  <si>
    <t>top</t>
  </si>
  <si>
    <t>for</t>
  </si>
  <si>
    <t>tfr</t>
  </si>
  <si>
    <t>Fesq</t>
  </si>
  <si>
    <t>factor de homologación</t>
  </si>
  <si>
    <t>valor unitario del terreno homologado</t>
  </si>
  <si>
    <t>superficie</t>
  </si>
  <si>
    <t>indiviso</t>
  </si>
  <si>
    <t>precio de mercado ponderado</t>
  </si>
  <si>
    <t xml:space="preserve">VALOR DEL TERRRENO </t>
  </si>
  <si>
    <t>APLICACIÓN DEL ENFOQUE DE COSTOS (VALOR FÍSICO O DIRECTO)</t>
  </si>
  <si>
    <t>FRACCIÓN</t>
  </si>
  <si>
    <t>UNICA</t>
  </si>
  <si>
    <t>ÁREA</t>
  </si>
  <si>
    <t>M2</t>
  </si>
  <si>
    <t>FACTOR</t>
  </si>
  <si>
    <t>VALOR U</t>
  </si>
  <si>
    <t xml:space="preserve">TOTAL </t>
  </si>
  <si>
    <t xml:space="preserve">VALOR DEL TERRENO </t>
  </si>
  <si>
    <t>CONSTRUCCIÓN ORIGINAL</t>
  </si>
  <si>
    <t>FRACC</t>
  </si>
  <si>
    <t>edad</t>
  </si>
  <si>
    <t>MEJORAS</t>
  </si>
  <si>
    <t>fec</t>
  </si>
  <si>
    <t>vrn</t>
  </si>
  <si>
    <t>vut</t>
  </si>
  <si>
    <t>ec</t>
  </si>
  <si>
    <t>valor de reposición nuevo</t>
  </si>
  <si>
    <t>valor de reposición neto</t>
  </si>
  <si>
    <t>VALOR UNIT.</t>
  </si>
  <si>
    <t xml:space="preserve">VALOR DE REPOSICIÓN NUEVO </t>
  </si>
  <si>
    <t>APLICACIÓN DE ENFOQUE DE INGRESOS (valor de capitalización de rentas)</t>
  </si>
  <si>
    <t xml:space="preserve">RESULTATO DE LA APLICACIÓN DEL ENFOQUE DE INGRESOS </t>
  </si>
  <si>
    <t>VALOR DE CAPITALIZACIÓN</t>
  </si>
  <si>
    <t>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</si>
  <si>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</si>
  <si>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</si>
  <si>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</si>
  <si>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CONSIDERACIONES PREVIAS A LA CONCLUSIÓN</t>
  </si>
  <si>
    <t>DECLARACIONES</t>
  </si>
  <si>
    <t>PARA OBTENER EL VALOR DEL TERRENO, SE REALIZÓ LA INVESTIGACIÓN Y HOMOLOGACIÓN CON TERRENOS DE CARACTERÍSTICAS SIMILARES</t>
  </si>
  <si>
    <t>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LOCALIDAD.</t>
  </si>
  <si>
    <t>CONCLUSIÓN</t>
  </si>
  <si>
    <t xml:space="preserve">VALORES ACTUALES </t>
  </si>
  <si>
    <t>VALOR ACTUAL DE LAS MEJORAS</t>
  </si>
  <si>
    <t>VALORES REFERIDOS A OCTUBRE DE 2021</t>
  </si>
  <si>
    <t>VALOR REFERIDO A LAS MEJORAS</t>
  </si>
  <si>
    <t xml:space="preserve">NOMBRE: AMANDA ADAHI BRIBIESCA ROCHA </t>
  </si>
  <si>
    <t>CROQUIS</t>
  </si>
  <si>
    <t>REPORTE FOTOGRÁFICO</t>
  </si>
  <si>
    <t>CASA HABITACIÓN CON PORTON DE HERRERÍA NUEVO</t>
  </si>
  <si>
    <t>ALFREDO BRIBIESCA ROCHA</t>
  </si>
  <si>
    <t>AMANDA ADAHI BRIBIESCA ROCHA</t>
  </si>
  <si>
    <t>16 DE OCTUBRE DEL 2024</t>
  </si>
  <si>
    <t>PRIVADA</t>
  </si>
  <si>
    <t>BLVD. HACIENDA BARCELONA # 523 BOSQUES LA FLORIDA, SAN LUIS POTOSI</t>
  </si>
  <si>
    <t>No.SOCIO VALUADORES</t>
  </si>
  <si>
    <t>OBJETO DEL AVALÚO</t>
  </si>
  <si>
    <t>ESTIMAR EL VALOR COMERCIAL DE LAS MEJORAS</t>
  </si>
  <si>
    <t>CÁLCULO DE I.S.R</t>
  </si>
  <si>
    <t>NO SE PROPORCIONO</t>
  </si>
  <si>
    <t>POPULAR</t>
  </si>
  <si>
    <t>CASAS UNIFAMILIARES</t>
  </si>
  <si>
    <t>MEIDA</t>
  </si>
  <si>
    <t>CONTAMINACIÓN AMB</t>
  </si>
  <si>
    <t>VIAS DE ACCESO E IMPORT</t>
  </si>
  <si>
    <t>HABITACIONAL</t>
  </si>
  <si>
    <t>CALLEJON SIN NOMBRE</t>
  </si>
  <si>
    <t>HACIENDA BARCELONA</t>
  </si>
  <si>
    <t>CALLE SIN NOMBRE</t>
  </si>
  <si>
    <t>10 ML</t>
  </si>
  <si>
    <t>3 MESES</t>
  </si>
  <si>
    <t>4 MESES</t>
  </si>
  <si>
    <t>INPC OCTUBRE 2024</t>
  </si>
  <si>
    <t>17 DE OCTUBRE DEL 2024</t>
  </si>
  <si>
    <t xml:space="preserve">AV. Y CARRETERA PRINCIPAL SAN LUIS POTOSI-RIOVERDE </t>
  </si>
  <si>
    <t>205.5 M2</t>
  </si>
  <si>
    <t>200 M2</t>
  </si>
  <si>
    <t>PLANOS ARQUITECTÓNICOS</t>
  </si>
  <si>
    <t>USO ACTUAL</t>
  </si>
  <si>
    <t>ESPACIOS CONSTRUIDOS</t>
  </si>
  <si>
    <t>NUMERO DE NIVELES</t>
  </si>
  <si>
    <t>EDAD APROXIMADA</t>
  </si>
  <si>
    <t>VIDA UTIL REMANENTE</t>
  </si>
  <si>
    <t>ESTADO DE CONSERVACION</t>
  </si>
  <si>
    <t>CALIDAD DEL PROYECTO</t>
  </si>
  <si>
    <t>UNIDADES RENTABLES</t>
  </si>
  <si>
    <t>EL SOLICITANTE MANIFIESTA QUE ADQUIRIO EL INMUEBLE EN EL CUAL INSTALÓ UN PORTON EM JULIO DEL 2024</t>
  </si>
  <si>
    <t xml:space="preserve">X= </t>
  </si>
  <si>
    <t>Y=</t>
  </si>
  <si>
    <t xml:space="preserve">22 09'04"N </t>
  </si>
  <si>
    <t>100 50'51"W</t>
  </si>
  <si>
    <t>TERRENO REGULAR</t>
  </si>
  <si>
    <t>NINGUNA APARENTE</t>
  </si>
  <si>
    <t>NORMAL</t>
  </si>
  <si>
    <t>INPC JUNIO 2024</t>
  </si>
  <si>
    <t>VALOR REFERIDO A JUNIO 2024</t>
  </si>
  <si>
    <t>VISTA NORMAL</t>
  </si>
  <si>
    <t>BUENO</t>
  </si>
  <si>
    <t>NUEVO</t>
  </si>
  <si>
    <t>CASA HABITACIÓN SE ENCUENTRA EN UN FRACCIONAMIENTO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</si>
</sst>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1" xfId="0" applyBorder="1" applyAlignment="1"/>
    <xf numFmtId="0" fontId="0" fillId="2" borderId="1" xfId="0" applyFill="1" applyBorder="1"/>
    <xf numFmtId="0" fontId="0" fillId="0" borderId="0" xfId="0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44" fontId="0" fillId="3" borderId="1" xfId="1" applyFont="1" applyFill="1" applyBorder="1"/>
    <xf numFmtId="44" fontId="0" fillId="4" borderId="1" xfId="1" applyFont="1" applyFill="1" applyBorder="1"/>
    <xf numFmtId="0" fontId="0" fillId="4" borderId="1" xfId="0" applyFill="1" applyBorder="1"/>
    <xf numFmtId="1" fontId="0" fillId="0" borderId="0" xfId="0" applyNumberFormat="1"/>
    <xf numFmtId="44" fontId="0" fillId="4" borderId="3" xfId="1" applyFont="1" applyFill="1" applyBorder="1" applyAlignment="1">
      <alignment horizontal="center"/>
    </xf>
    <xf numFmtId="44" fontId="0" fillId="4" borderId="5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44" fontId="5" fillId="0" borderId="1" xfId="1" applyFont="1" applyFill="1" applyBorder="1"/>
    <xf numFmtId="44" fontId="0" fillId="0" borderId="1" xfId="1" applyFont="1" applyBorder="1" applyAlignment="1">
      <alignment horizontal="center"/>
    </xf>
    <xf numFmtId="44" fontId="0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51</xdr:row>
          <xdr:rowOff>175260</xdr:rowOff>
        </xdr:from>
        <xdr:to>
          <xdr:col>3</xdr:col>
          <xdr:colOff>632460</xdr:colOff>
          <xdr:row>53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182880</xdr:rowOff>
        </xdr:from>
        <xdr:to>
          <xdr:col>3</xdr:col>
          <xdr:colOff>640080</xdr:colOff>
          <xdr:row>54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0</xdr:rowOff>
        </xdr:from>
        <xdr:to>
          <xdr:col>3</xdr:col>
          <xdr:colOff>640080</xdr:colOff>
          <xdr:row>55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DRENAJE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54</xdr:row>
          <xdr:rowOff>182880</xdr:rowOff>
        </xdr:from>
        <xdr:to>
          <xdr:col>3</xdr:col>
          <xdr:colOff>647700</xdr:colOff>
          <xdr:row>56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TELÉFONO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22860</xdr:rowOff>
        </xdr:from>
        <xdr:to>
          <xdr:col>5</xdr:col>
          <xdr:colOff>7620</xdr:colOff>
          <xdr:row>53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  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182880</xdr:rowOff>
        </xdr:from>
        <xdr:to>
          <xdr:col>5</xdr:col>
          <xdr:colOff>0</xdr:colOff>
          <xdr:row>54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TV POR 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53</xdr:row>
          <xdr:rowOff>175260</xdr:rowOff>
        </xdr:from>
        <xdr:to>
          <xdr:col>4</xdr:col>
          <xdr:colOff>632460</xdr:colOff>
          <xdr:row>55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54</xdr:row>
          <xdr:rowOff>175260</xdr:rowOff>
        </xdr:from>
        <xdr:to>
          <xdr:col>4</xdr:col>
          <xdr:colOff>845820</xdr:colOff>
          <xdr:row>56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VIGILANCIA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56</xdr:row>
          <xdr:rowOff>182880</xdr:rowOff>
        </xdr:from>
        <xdr:to>
          <xdr:col>3</xdr:col>
          <xdr:colOff>647700</xdr:colOff>
          <xdr:row>58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58</xdr:row>
          <xdr:rowOff>0</xdr:rowOff>
        </xdr:from>
        <xdr:to>
          <xdr:col>3</xdr:col>
          <xdr:colOff>670560</xdr:colOff>
          <xdr:row>59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ESCUELAS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0</xdr:rowOff>
        </xdr:from>
        <xdr:to>
          <xdr:col>3</xdr:col>
          <xdr:colOff>746760</xdr:colOff>
          <xdr:row>60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HOSPITAL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175260</xdr:rowOff>
        </xdr:from>
        <xdr:to>
          <xdr:col>3</xdr:col>
          <xdr:colOff>670560</xdr:colOff>
          <xdr:row>61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GUARNIC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7620</xdr:rowOff>
        </xdr:from>
        <xdr:to>
          <xdr:col>4</xdr:col>
          <xdr:colOff>716280</xdr:colOff>
          <xdr:row>58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ABASTO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182880</xdr:rowOff>
        </xdr:from>
        <xdr:to>
          <xdr:col>4</xdr:col>
          <xdr:colOff>678180</xdr:colOff>
          <xdr:row>59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OFICINAS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59</xdr:row>
          <xdr:rowOff>0</xdr:rowOff>
        </xdr:from>
        <xdr:to>
          <xdr:col>4</xdr:col>
          <xdr:colOff>670560</xdr:colOff>
          <xdr:row>60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PAVIMENTOS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59</xdr:row>
          <xdr:rowOff>182880</xdr:rowOff>
        </xdr:from>
        <xdr:to>
          <xdr:col>4</xdr:col>
          <xdr:colOff>868680</xdr:colOff>
          <xdr:row>61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BANQUETAS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695326</xdr:colOff>
      <xdr:row>4</xdr:row>
      <xdr:rowOff>66675</xdr:rowOff>
    </xdr:from>
    <xdr:to>
      <xdr:col>5</xdr:col>
      <xdr:colOff>457201</xdr:colOff>
      <xdr:row>13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6" y="828675"/>
          <a:ext cx="2400300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273</xdr:row>
      <xdr:rowOff>123825</xdr:rowOff>
    </xdr:from>
    <xdr:to>
      <xdr:col>4</xdr:col>
      <xdr:colOff>53975</xdr:colOff>
      <xdr:row>285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6388000"/>
          <a:ext cx="2882900" cy="2162175"/>
        </a:xfrm>
        <a:prstGeom prst="rect">
          <a:avLst/>
        </a:prstGeom>
      </xdr:spPr>
    </xdr:pic>
    <xdr:clientData/>
  </xdr:twoCellAnchor>
  <xdr:twoCellAnchor editAs="oneCell">
    <xdr:from>
      <xdr:col>4</xdr:col>
      <xdr:colOff>203202</xdr:colOff>
      <xdr:row>273</xdr:row>
      <xdr:rowOff>114299</xdr:rowOff>
    </xdr:from>
    <xdr:to>
      <xdr:col>9</xdr:col>
      <xdr:colOff>568327</xdr:colOff>
      <xdr:row>285</xdr:row>
      <xdr:rowOff>9524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702" y="56378474"/>
          <a:ext cx="2908300" cy="218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252</xdr:row>
      <xdr:rowOff>0</xdr:rowOff>
    </xdr:from>
    <xdr:to>
      <xdr:col>5</xdr:col>
      <xdr:colOff>333375</xdr:colOff>
      <xdr:row>270</xdr:row>
      <xdr:rowOff>133295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53597175"/>
          <a:ext cx="2114550" cy="356229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42</xdr:row>
      <xdr:rowOff>19050</xdr:rowOff>
    </xdr:from>
    <xdr:to>
      <xdr:col>9</xdr:col>
      <xdr:colOff>552450</xdr:colOff>
      <xdr:row>53</xdr:row>
      <xdr:rowOff>146404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9172575"/>
          <a:ext cx="2133600" cy="2222854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80</xdr:row>
      <xdr:rowOff>27958</xdr:rowOff>
    </xdr:from>
    <xdr:to>
      <xdr:col>9</xdr:col>
      <xdr:colOff>421492</xdr:colOff>
      <xdr:row>86</xdr:row>
      <xdr:rowOff>171450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16420483"/>
          <a:ext cx="1774042" cy="1286492"/>
        </a:xfrm>
        <a:prstGeom prst="rect">
          <a:avLst/>
        </a:prstGeom>
      </xdr:spPr>
    </xdr:pic>
    <xdr:clientData/>
  </xdr:twoCellAnchor>
  <xdr:twoCellAnchor>
    <xdr:from>
      <xdr:col>3</xdr:col>
      <xdr:colOff>464820</xdr:colOff>
      <xdr:row>253</xdr:row>
      <xdr:rowOff>83820</xdr:rowOff>
    </xdr:from>
    <xdr:to>
      <xdr:col>4</xdr:col>
      <xdr:colOff>883920</xdr:colOff>
      <xdr:row>254</xdr:row>
      <xdr:rowOff>0</xdr:rowOff>
    </xdr:to>
    <xdr:sp macro="" textlink="">
      <xdr:nvSpPr>
        <xdr:cNvPr id="2" name="Rectángulo 1"/>
        <xdr:cNvSpPr/>
      </xdr:nvSpPr>
      <xdr:spPr>
        <a:xfrm>
          <a:off x="2453640" y="51762660"/>
          <a:ext cx="1371600" cy="99060"/>
        </a:xfrm>
        <a:prstGeom prst="rect">
          <a:avLst/>
        </a:prstGeom>
        <a:solidFill>
          <a:srgbClr val="4472C4">
            <a:alpha val="72941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K273"/>
  <sheetViews>
    <sheetView tabSelected="1" topLeftCell="A246" zoomScaleNormal="100" workbookViewId="0">
      <selection activeCell="J208" sqref="J208"/>
    </sheetView>
  </sheetViews>
  <sheetFormatPr baseColWidth="10" defaultRowHeight="14.4" x14ac:dyDescent="0.3"/>
  <cols>
    <col min="1" max="1" width="3" customWidth="1"/>
    <col min="2" max="2" width="14.44140625" customWidth="1"/>
    <col min="3" max="3" width="11.5546875" customWidth="1"/>
    <col min="4" max="4" width="13.88671875" customWidth="1"/>
    <col min="5" max="5" width="14.109375" customWidth="1"/>
    <col min="6" max="6" width="8.44140625" customWidth="1"/>
    <col min="7" max="7" width="5.88671875" customWidth="1"/>
    <col min="8" max="8" width="4.33203125" customWidth="1"/>
    <col min="9" max="9" width="5.44140625" customWidth="1"/>
    <col min="10" max="10" width="8.5546875" customWidth="1"/>
    <col min="11" max="11" width="3.5546875" customWidth="1"/>
    <col min="12" max="12" width="11.44140625" customWidth="1"/>
  </cols>
  <sheetData>
    <row r="1" spans="1:10" x14ac:dyDescent="0.3">
      <c r="A1" t="s">
        <v>1</v>
      </c>
      <c r="C1" s="21">
        <v>1</v>
      </c>
    </row>
    <row r="2" spans="1:10" x14ac:dyDescent="0.3">
      <c r="A2" t="s">
        <v>2</v>
      </c>
      <c r="C2" t="s">
        <v>202</v>
      </c>
    </row>
    <row r="3" spans="1:10" x14ac:dyDescent="0.3">
      <c r="B3" s="26" t="s">
        <v>0</v>
      </c>
      <c r="C3" s="26"/>
      <c r="D3" s="26"/>
      <c r="E3" s="26"/>
      <c r="F3" s="26"/>
      <c r="G3" s="26"/>
      <c r="H3" s="26"/>
      <c r="I3" s="26"/>
      <c r="J3" s="26"/>
    </row>
    <row r="4" spans="1:10" x14ac:dyDescent="0.3">
      <c r="A4" s="1"/>
      <c r="B4" s="26"/>
      <c r="C4" s="26"/>
      <c r="D4" s="26"/>
      <c r="E4" s="26"/>
      <c r="F4" s="26"/>
      <c r="G4" s="26"/>
      <c r="H4" s="26"/>
      <c r="I4" s="26"/>
      <c r="J4" s="26"/>
    </row>
    <row r="15" spans="1:10" x14ac:dyDescent="0.3">
      <c r="A15">
        <v>1</v>
      </c>
      <c r="B15" s="26" t="s">
        <v>3</v>
      </c>
      <c r="C15" s="26"/>
      <c r="D15" s="26"/>
      <c r="E15" s="26"/>
      <c r="F15" s="26"/>
      <c r="G15" s="26"/>
      <c r="H15" s="26"/>
      <c r="I15" s="26"/>
      <c r="J15" s="26"/>
    </row>
    <row r="16" spans="1:10" x14ac:dyDescent="0.3">
      <c r="B16" s="26" t="s">
        <v>178</v>
      </c>
      <c r="C16" s="26"/>
      <c r="D16" s="26"/>
      <c r="E16" s="26"/>
      <c r="F16" s="26"/>
      <c r="G16" s="26"/>
      <c r="H16" s="26"/>
      <c r="I16" s="26"/>
      <c r="J16" s="26"/>
    </row>
    <row r="17" spans="2:10" x14ac:dyDescent="0.3">
      <c r="B17" s="26"/>
      <c r="C17" s="26"/>
      <c r="D17" s="26"/>
      <c r="E17" s="26"/>
      <c r="F17" s="26"/>
      <c r="G17" s="26"/>
      <c r="H17" s="26"/>
      <c r="I17" s="26"/>
      <c r="J17" s="26"/>
    </row>
    <row r="19" spans="2:10" x14ac:dyDescent="0.3">
      <c r="B19" s="8" t="s">
        <v>4</v>
      </c>
      <c r="C19" t="s">
        <v>183</v>
      </c>
    </row>
    <row r="20" spans="2:10" x14ac:dyDescent="0.3">
      <c r="B20" s="6" t="s">
        <v>5</v>
      </c>
      <c r="C20" t="s">
        <v>179</v>
      </c>
    </row>
    <row r="21" spans="2:10" x14ac:dyDescent="0.3">
      <c r="B21" s="6" t="s">
        <v>6</v>
      </c>
      <c r="C21" t="s">
        <v>180</v>
      </c>
    </row>
    <row r="22" spans="2:10" ht="29.25" customHeight="1" x14ac:dyDescent="0.3">
      <c r="B22" s="9" t="s">
        <v>184</v>
      </c>
    </row>
    <row r="23" spans="2:10" x14ac:dyDescent="0.3">
      <c r="B23" s="6" t="s">
        <v>7</v>
      </c>
    </row>
    <row r="24" spans="2:10" ht="28.8" x14ac:dyDescent="0.3">
      <c r="B24" s="9" t="s">
        <v>8</v>
      </c>
      <c r="C24" t="s">
        <v>181</v>
      </c>
    </row>
    <row r="25" spans="2:10" x14ac:dyDescent="0.3">
      <c r="B25" s="6" t="s">
        <v>9</v>
      </c>
      <c r="C25">
        <v>523</v>
      </c>
      <c r="D25" s="6" t="s">
        <v>10</v>
      </c>
    </row>
    <row r="26" spans="2:10" ht="16.5" customHeight="1" x14ac:dyDescent="0.3">
      <c r="B26" s="9" t="s">
        <v>11</v>
      </c>
      <c r="C26" t="s">
        <v>182</v>
      </c>
    </row>
    <row r="27" spans="2:10" ht="28.8" x14ac:dyDescent="0.3">
      <c r="B27" s="9" t="s">
        <v>185</v>
      </c>
      <c r="C27" t="s">
        <v>186</v>
      </c>
    </row>
    <row r="28" spans="2:10" ht="28.8" x14ac:dyDescent="0.3">
      <c r="B28" s="9" t="s">
        <v>12</v>
      </c>
      <c r="C28" t="s">
        <v>187</v>
      </c>
    </row>
    <row r="29" spans="2:10" ht="28.8" x14ac:dyDescent="0.3">
      <c r="B29" s="9" t="s">
        <v>13</v>
      </c>
    </row>
    <row r="30" spans="2:10" ht="28.8" x14ac:dyDescent="0.3">
      <c r="B30" s="9" t="s">
        <v>14</v>
      </c>
    </row>
    <row r="31" spans="2:10" x14ac:dyDescent="0.3">
      <c r="B31" s="6" t="s">
        <v>15</v>
      </c>
    </row>
    <row r="32" spans="2:10" x14ac:dyDescent="0.3">
      <c r="B32" s="6" t="s">
        <v>16</v>
      </c>
      <c r="C32" t="s">
        <v>188</v>
      </c>
    </row>
    <row r="36" spans="1:10" x14ac:dyDescent="0.3">
      <c r="B36" s="55" t="s">
        <v>224</v>
      </c>
      <c r="C36" s="56"/>
      <c r="D36" s="56"/>
      <c r="E36" s="56"/>
      <c r="F36" s="57"/>
      <c r="G36" s="58">
        <f>I231</f>
        <v>44508.597883597882</v>
      </c>
      <c r="H36" s="56"/>
      <c r="I36" s="57"/>
    </row>
    <row r="41" spans="1:10" x14ac:dyDescent="0.3">
      <c r="A41">
        <v>2</v>
      </c>
      <c r="B41" s="26" t="s">
        <v>17</v>
      </c>
      <c r="C41" s="26"/>
      <c r="D41" s="26"/>
      <c r="E41" s="26"/>
      <c r="F41" s="26"/>
      <c r="G41" s="26"/>
      <c r="H41" s="26"/>
      <c r="I41" s="26"/>
      <c r="J41" s="26"/>
    </row>
    <row r="42" spans="1:10" x14ac:dyDescent="0.3">
      <c r="B42" s="26"/>
      <c r="C42" s="26"/>
      <c r="D42" s="26"/>
      <c r="E42" s="26"/>
      <c r="F42" s="26"/>
      <c r="G42" s="26"/>
      <c r="H42" s="26"/>
      <c r="I42" s="26"/>
      <c r="J42" s="26"/>
    </row>
    <row r="44" spans="1:10" x14ac:dyDescent="0.3">
      <c r="B44" s="6" t="s">
        <v>18</v>
      </c>
      <c r="D44" s="2" t="s">
        <v>189</v>
      </c>
    </row>
    <row r="45" spans="1:10" x14ac:dyDescent="0.3">
      <c r="B45" s="6" t="s">
        <v>19</v>
      </c>
      <c r="D45" s="2" t="s">
        <v>190</v>
      </c>
    </row>
    <row r="46" spans="1:10" x14ac:dyDescent="0.3">
      <c r="B46" s="6" t="s">
        <v>20</v>
      </c>
      <c r="D46" s="17">
        <v>0.9</v>
      </c>
    </row>
    <row r="47" spans="1:10" x14ac:dyDescent="0.3">
      <c r="B47" s="6" t="s">
        <v>21</v>
      </c>
      <c r="D47" s="2" t="s">
        <v>191</v>
      </c>
    </row>
    <row r="48" spans="1:10" x14ac:dyDescent="0.3">
      <c r="B48" s="6" t="s">
        <v>192</v>
      </c>
      <c r="D48" s="2" t="s">
        <v>222</v>
      </c>
    </row>
    <row r="49" spans="1:10" x14ac:dyDescent="0.3">
      <c r="B49" s="6" t="s">
        <v>22</v>
      </c>
      <c r="D49" s="2" t="s">
        <v>194</v>
      </c>
    </row>
    <row r="50" spans="1:10" x14ac:dyDescent="0.3">
      <c r="B50" s="6" t="s">
        <v>193</v>
      </c>
      <c r="D50" s="25" t="s">
        <v>203</v>
      </c>
      <c r="E50" s="25"/>
    </row>
    <row r="51" spans="1:10" x14ac:dyDescent="0.3">
      <c r="D51" s="25"/>
      <c r="E51" s="25"/>
    </row>
    <row r="52" spans="1:10" x14ac:dyDescent="0.3">
      <c r="B52" s="6" t="s">
        <v>23</v>
      </c>
    </row>
    <row r="53" spans="1:10" x14ac:dyDescent="0.3">
      <c r="D53" s="2"/>
    </row>
    <row r="54" spans="1:10" x14ac:dyDescent="0.3">
      <c r="D54" s="2"/>
    </row>
    <row r="55" spans="1:10" x14ac:dyDescent="0.3">
      <c r="D55" s="2"/>
    </row>
    <row r="56" spans="1:10" x14ac:dyDescent="0.3">
      <c r="D56" s="2"/>
    </row>
    <row r="57" spans="1:10" x14ac:dyDescent="0.3">
      <c r="B57" s="6" t="s">
        <v>24</v>
      </c>
    </row>
    <row r="58" spans="1:10" x14ac:dyDescent="0.3">
      <c r="D58" s="2"/>
    </row>
    <row r="59" spans="1:10" x14ac:dyDescent="0.3">
      <c r="D59" s="2"/>
    </row>
    <row r="60" spans="1:10" x14ac:dyDescent="0.3">
      <c r="D60" s="2"/>
    </row>
    <row r="61" spans="1:10" x14ac:dyDescent="0.3">
      <c r="D61" s="2"/>
    </row>
    <row r="63" spans="1:10" x14ac:dyDescent="0.3">
      <c r="A63">
        <v>3</v>
      </c>
      <c r="B63" s="26" t="s">
        <v>25</v>
      </c>
      <c r="C63" s="26"/>
      <c r="D63" s="26"/>
      <c r="E63" s="26"/>
      <c r="F63" s="26"/>
      <c r="G63" s="26"/>
      <c r="H63" s="26"/>
      <c r="I63" s="26"/>
      <c r="J63" s="26"/>
    </row>
    <row r="64" spans="1:10" x14ac:dyDescent="0.3">
      <c r="B64" s="26"/>
      <c r="C64" s="26"/>
      <c r="D64" s="26"/>
      <c r="E64" s="26"/>
      <c r="F64" s="26"/>
      <c r="G64" s="26"/>
      <c r="H64" s="26"/>
      <c r="I64" s="26"/>
      <c r="J64" s="26"/>
    </row>
    <row r="66" spans="2:10" x14ac:dyDescent="0.3">
      <c r="B66" s="26" t="s">
        <v>26</v>
      </c>
      <c r="C66" s="26"/>
      <c r="D66" s="26"/>
      <c r="E66" s="26"/>
      <c r="F66" s="26"/>
      <c r="G66" s="26"/>
      <c r="H66" s="26"/>
      <c r="I66" s="26"/>
      <c r="J66" s="26"/>
    </row>
    <row r="67" spans="2:10" x14ac:dyDescent="0.3">
      <c r="B67" s="7" t="s">
        <v>27</v>
      </c>
      <c r="C67" s="27" t="s">
        <v>195</v>
      </c>
      <c r="D67" s="27"/>
      <c r="E67" s="27"/>
      <c r="F67" s="27"/>
      <c r="G67" s="27"/>
      <c r="H67" s="27"/>
      <c r="I67" s="27"/>
      <c r="J67" s="27"/>
    </row>
    <row r="68" spans="2:10" x14ac:dyDescent="0.3">
      <c r="B68" s="7" t="s">
        <v>28</v>
      </c>
      <c r="C68" s="27" t="s">
        <v>196</v>
      </c>
      <c r="D68" s="27"/>
      <c r="E68" s="27"/>
      <c r="F68" s="27"/>
      <c r="G68" s="27"/>
      <c r="H68" s="27"/>
      <c r="I68" s="27"/>
      <c r="J68" s="27"/>
    </row>
    <row r="69" spans="2:10" x14ac:dyDescent="0.3">
      <c r="B69" s="7" t="s">
        <v>29</v>
      </c>
      <c r="C69" s="27" t="s">
        <v>197</v>
      </c>
      <c r="D69" s="27"/>
      <c r="E69" s="27"/>
      <c r="F69" s="27"/>
      <c r="G69" s="27"/>
      <c r="H69" s="27"/>
      <c r="I69" s="27"/>
      <c r="J69" s="27"/>
    </row>
    <row r="70" spans="2:10" x14ac:dyDescent="0.3">
      <c r="B70" s="7" t="s">
        <v>30</v>
      </c>
      <c r="C70" s="27" t="s">
        <v>197</v>
      </c>
      <c r="D70" s="27"/>
      <c r="E70" s="27"/>
      <c r="F70" s="27"/>
      <c r="G70" s="27"/>
      <c r="H70" s="27"/>
      <c r="I70" s="27"/>
      <c r="J70" s="27"/>
    </row>
    <row r="72" spans="2:10" x14ac:dyDescent="0.3">
      <c r="B72" s="26" t="s">
        <v>31</v>
      </c>
      <c r="C72" s="26"/>
      <c r="D72" s="26"/>
      <c r="E72" s="26"/>
      <c r="F72" s="26"/>
      <c r="G72" s="26"/>
      <c r="H72" s="26"/>
      <c r="I72" s="26"/>
      <c r="J72" s="26"/>
    </row>
    <row r="73" spans="2:10" x14ac:dyDescent="0.3">
      <c r="B73" s="7" t="s">
        <v>27</v>
      </c>
      <c r="C73" s="10">
        <v>20</v>
      </c>
      <c r="D73" s="28"/>
      <c r="E73" s="29"/>
      <c r="F73" s="29"/>
      <c r="G73" s="29"/>
      <c r="H73" s="29"/>
      <c r="I73" s="29"/>
      <c r="J73" s="30"/>
    </row>
    <row r="74" spans="2:10" x14ac:dyDescent="0.3">
      <c r="B74" s="7" t="s">
        <v>28</v>
      </c>
      <c r="C74" s="10">
        <v>20</v>
      </c>
      <c r="D74" s="28"/>
      <c r="E74" s="29"/>
      <c r="F74" s="29"/>
      <c r="G74" s="29"/>
      <c r="H74" s="29"/>
      <c r="I74" s="29"/>
      <c r="J74" s="30"/>
    </row>
    <row r="75" spans="2:10" x14ac:dyDescent="0.3">
      <c r="B75" s="7" t="s">
        <v>29</v>
      </c>
      <c r="C75" s="10">
        <v>10</v>
      </c>
      <c r="D75" s="28"/>
      <c r="E75" s="29"/>
      <c r="F75" s="29"/>
      <c r="G75" s="29"/>
      <c r="H75" s="29"/>
      <c r="I75" s="29"/>
      <c r="J75" s="30"/>
    </row>
    <row r="76" spans="2:10" x14ac:dyDescent="0.3">
      <c r="B76" s="7" t="s">
        <v>30</v>
      </c>
      <c r="C76" s="10">
        <v>10</v>
      </c>
      <c r="D76" s="28"/>
      <c r="E76" s="29"/>
      <c r="F76" s="29"/>
      <c r="G76" s="29"/>
      <c r="H76" s="29"/>
      <c r="I76" s="29"/>
      <c r="J76" s="30"/>
    </row>
    <row r="78" spans="2:10" x14ac:dyDescent="0.3">
      <c r="B78" s="6" t="s">
        <v>32</v>
      </c>
      <c r="C78" s="6"/>
      <c r="E78" t="s">
        <v>220</v>
      </c>
    </row>
    <row r="79" spans="2:10" x14ac:dyDescent="0.3">
      <c r="B79" s="6" t="s">
        <v>33</v>
      </c>
      <c r="C79" s="6"/>
      <c r="E79" t="s">
        <v>225</v>
      </c>
    </row>
    <row r="80" spans="2:10" x14ac:dyDescent="0.3">
      <c r="B80" s="6" t="s">
        <v>34</v>
      </c>
      <c r="C80" s="6"/>
      <c r="E80" t="s">
        <v>221</v>
      </c>
    </row>
    <row r="82" spans="1:10" x14ac:dyDescent="0.3">
      <c r="B82" s="35" t="s">
        <v>35</v>
      </c>
      <c r="C82" s="36"/>
      <c r="D82" s="36"/>
      <c r="E82" s="37"/>
    </row>
    <row r="85" spans="1:10" x14ac:dyDescent="0.3">
      <c r="B85" s="35" t="s">
        <v>36</v>
      </c>
      <c r="C85" s="36"/>
      <c r="D85" s="36"/>
      <c r="E85" s="37"/>
    </row>
    <row r="86" spans="1:10" x14ac:dyDescent="0.3">
      <c r="B86" t="s">
        <v>216</v>
      </c>
      <c r="C86" t="s">
        <v>217</v>
      </c>
    </row>
    <row r="87" spans="1:10" x14ac:dyDescent="0.3">
      <c r="B87" t="s">
        <v>218</v>
      </c>
      <c r="C87" t="s">
        <v>219</v>
      </c>
    </row>
    <row r="88" spans="1:10" x14ac:dyDescent="0.3">
      <c r="A88">
        <v>4</v>
      </c>
      <c r="B88" s="26" t="s">
        <v>37</v>
      </c>
      <c r="C88" s="26"/>
      <c r="D88" s="26"/>
      <c r="E88" s="26"/>
      <c r="F88" s="26"/>
      <c r="G88" s="26"/>
      <c r="H88" s="26"/>
      <c r="I88" s="26"/>
      <c r="J88" s="26"/>
    </row>
    <row r="89" spans="1:10" x14ac:dyDescent="0.3">
      <c r="B89" s="26"/>
      <c r="C89" s="26"/>
      <c r="D89" s="26"/>
      <c r="E89" s="26"/>
      <c r="F89" s="26"/>
      <c r="G89" s="26"/>
      <c r="H89" s="26"/>
      <c r="I89" s="26"/>
      <c r="J89" s="26"/>
    </row>
    <row r="90" spans="1:10" x14ac:dyDescent="0.3">
      <c r="B90" s="26" t="s">
        <v>38</v>
      </c>
      <c r="C90" s="26"/>
      <c r="D90" s="26"/>
      <c r="E90" s="26"/>
      <c r="F90" s="26"/>
      <c r="G90" s="26"/>
      <c r="H90" s="26"/>
      <c r="I90" s="26"/>
      <c r="J90" s="26"/>
    </row>
    <row r="91" spans="1:10" x14ac:dyDescent="0.3">
      <c r="E91" s="6" t="s">
        <v>207</v>
      </c>
      <c r="H91" t="s">
        <v>194</v>
      </c>
    </row>
    <row r="92" spans="1:10" x14ac:dyDescent="0.3">
      <c r="B92" s="6" t="s">
        <v>39</v>
      </c>
      <c r="E92" s="6" t="s">
        <v>208</v>
      </c>
      <c r="H92">
        <v>0</v>
      </c>
    </row>
    <row r="93" spans="1:10" x14ac:dyDescent="0.3">
      <c r="B93" s="6" t="s">
        <v>40</v>
      </c>
      <c r="E93" s="6" t="s">
        <v>209</v>
      </c>
      <c r="H93">
        <v>2</v>
      </c>
    </row>
    <row r="94" spans="1:10" x14ac:dyDescent="0.3">
      <c r="B94" s="6" t="s">
        <v>67</v>
      </c>
      <c r="C94" t="s">
        <v>204</v>
      </c>
      <c r="E94" s="6" t="s">
        <v>210</v>
      </c>
      <c r="H94">
        <v>1</v>
      </c>
    </row>
    <row r="95" spans="1:10" x14ac:dyDescent="0.3">
      <c r="B95" s="6" t="s">
        <v>41</v>
      </c>
      <c r="C95" t="s">
        <v>205</v>
      </c>
      <c r="E95" s="6" t="s">
        <v>211</v>
      </c>
      <c r="H95">
        <v>59</v>
      </c>
    </row>
    <row r="96" spans="1:10" x14ac:dyDescent="0.3">
      <c r="B96" s="6" t="s">
        <v>42</v>
      </c>
      <c r="C96" t="s">
        <v>206</v>
      </c>
      <c r="E96" s="6" t="s">
        <v>212</v>
      </c>
      <c r="H96" t="s">
        <v>227</v>
      </c>
    </row>
    <row r="97" spans="1:11" x14ac:dyDescent="0.3">
      <c r="E97" s="6" t="s">
        <v>213</v>
      </c>
      <c r="H97" t="s">
        <v>226</v>
      </c>
    </row>
    <row r="98" spans="1:11" x14ac:dyDescent="0.3">
      <c r="E98" s="6" t="s">
        <v>214</v>
      </c>
      <c r="H98">
        <v>1</v>
      </c>
    </row>
    <row r="99" spans="1:11" x14ac:dyDescent="0.3">
      <c r="A99">
        <v>5</v>
      </c>
      <c r="B99" s="26" t="s">
        <v>43</v>
      </c>
      <c r="C99" s="26"/>
      <c r="D99" s="26"/>
      <c r="E99" s="26"/>
      <c r="F99" s="26"/>
      <c r="G99" s="26"/>
      <c r="H99" s="26"/>
      <c r="I99" s="26"/>
      <c r="J99" s="26"/>
    </row>
    <row r="100" spans="1:11" x14ac:dyDescent="0.3">
      <c r="B100" s="26"/>
      <c r="C100" s="26"/>
      <c r="D100" s="26"/>
      <c r="E100" s="26"/>
      <c r="F100" s="26"/>
      <c r="G100" s="26"/>
      <c r="H100" s="26"/>
      <c r="I100" s="26"/>
      <c r="J100" s="26"/>
    </row>
    <row r="102" spans="1:11" x14ac:dyDescent="0.3">
      <c r="B102" s="26" t="s">
        <v>44</v>
      </c>
      <c r="C102" s="26"/>
      <c r="D102" s="26"/>
      <c r="E102" s="26"/>
      <c r="F102" s="26"/>
      <c r="G102" s="26"/>
      <c r="H102" s="26"/>
      <c r="I102" s="26"/>
      <c r="J102" s="26"/>
    </row>
    <row r="104" spans="1:11" x14ac:dyDescent="0.3">
      <c r="B104" t="s">
        <v>228</v>
      </c>
    </row>
    <row r="106" spans="1:11" x14ac:dyDescent="0.3">
      <c r="B106" s="25" t="s">
        <v>215</v>
      </c>
      <c r="C106" s="25"/>
      <c r="D106" s="25"/>
      <c r="E106" s="25"/>
      <c r="F106" s="25"/>
      <c r="G106" s="25"/>
      <c r="H106" s="25"/>
      <c r="I106" s="25"/>
      <c r="J106" s="25"/>
    </row>
    <row r="107" spans="1:11" x14ac:dyDescent="0.3">
      <c r="B107" s="25"/>
      <c r="C107" s="25"/>
      <c r="D107" s="25"/>
      <c r="E107" s="25"/>
      <c r="F107" s="25"/>
      <c r="G107" s="25"/>
      <c r="H107" s="25"/>
      <c r="I107" s="25"/>
      <c r="J107" s="25"/>
    </row>
    <row r="109" spans="1:11" x14ac:dyDescent="0.3">
      <c r="B109" s="26" t="s">
        <v>45</v>
      </c>
      <c r="C109" s="26"/>
      <c r="D109" s="26"/>
      <c r="E109" s="26"/>
      <c r="F109" s="26"/>
      <c r="G109" s="26"/>
      <c r="H109" s="26"/>
      <c r="I109" s="26"/>
      <c r="J109" s="26"/>
    </row>
    <row r="110" spans="1:11" x14ac:dyDescent="0.3">
      <c r="B110" s="6" t="s">
        <v>46</v>
      </c>
    </row>
    <row r="111" spans="1:11" ht="17.25" customHeight="1" x14ac:dyDescent="0.3">
      <c r="B111" s="31" t="s">
        <v>47</v>
      </c>
      <c r="C111" s="31"/>
      <c r="D111" s="31"/>
      <c r="E111" s="31"/>
      <c r="F111" s="31"/>
      <c r="G111" s="31"/>
      <c r="H111" s="31"/>
      <c r="I111" s="31"/>
      <c r="J111" s="31"/>
      <c r="K111" s="1"/>
    </row>
    <row r="112" spans="1:11" ht="32.25" customHeight="1" x14ac:dyDescent="0.3">
      <c r="B112" s="31" t="s">
        <v>48</v>
      </c>
      <c r="C112" s="31"/>
      <c r="D112" s="31"/>
      <c r="E112" s="31"/>
      <c r="F112" s="31"/>
      <c r="G112" s="31"/>
      <c r="H112" s="31"/>
      <c r="I112" s="31"/>
      <c r="J112" s="31"/>
    </row>
    <row r="113" spans="2:10" ht="63" customHeight="1" x14ac:dyDescent="0.3">
      <c r="B113" s="31" t="s">
        <v>49</v>
      </c>
      <c r="C113" s="31"/>
      <c r="D113" s="31"/>
      <c r="E113" s="31"/>
      <c r="F113" s="31"/>
      <c r="G113" s="31"/>
      <c r="H113" s="31"/>
      <c r="I113" s="31"/>
      <c r="J113" s="31"/>
    </row>
    <row r="114" spans="2:10" x14ac:dyDescent="0.3">
      <c r="B114" s="6" t="s">
        <v>50</v>
      </c>
    </row>
    <row r="115" spans="2:10" ht="31.5" customHeight="1" x14ac:dyDescent="0.3">
      <c r="B115" s="31" t="s">
        <v>51</v>
      </c>
      <c r="C115" s="31"/>
      <c r="D115" s="31"/>
      <c r="E115" s="31"/>
      <c r="F115" s="31"/>
      <c r="G115" s="31"/>
      <c r="H115" s="31"/>
      <c r="I115" s="31"/>
      <c r="J115" s="31"/>
    </row>
    <row r="116" spans="2:10" x14ac:dyDescent="0.3">
      <c r="B116" s="6" t="s">
        <v>52</v>
      </c>
    </row>
    <row r="117" spans="2:10" ht="42.75" customHeight="1" x14ac:dyDescent="0.3">
      <c r="B117" s="31" t="s">
        <v>53</v>
      </c>
      <c r="C117" s="31"/>
      <c r="D117" s="31"/>
      <c r="E117" s="31"/>
      <c r="F117" s="31"/>
      <c r="G117" s="31"/>
      <c r="H117" s="31"/>
      <c r="I117" s="31"/>
      <c r="J117" s="31"/>
    </row>
    <row r="118" spans="2:10" ht="28.5" customHeight="1" x14ac:dyDescent="0.3">
      <c r="B118" s="31" t="s">
        <v>55</v>
      </c>
      <c r="C118" s="31"/>
      <c r="D118" s="31"/>
      <c r="E118" s="31"/>
      <c r="F118" s="31"/>
      <c r="G118" s="31"/>
      <c r="H118" s="31"/>
      <c r="I118" s="31"/>
      <c r="J118" s="31"/>
    </row>
    <row r="119" spans="2:10" x14ac:dyDescent="0.3">
      <c r="B119" s="6" t="s">
        <v>54</v>
      </c>
    </row>
    <row r="120" spans="2:10" ht="78" customHeight="1" x14ac:dyDescent="0.3">
      <c r="B120" s="31" t="s">
        <v>56</v>
      </c>
      <c r="C120" s="31"/>
      <c r="D120" s="31"/>
      <c r="E120" s="31"/>
      <c r="F120" s="31"/>
      <c r="G120" s="31"/>
      <c r="H120" s="31"/>
      <c r="I120" s="31"/>
      <c r="J120" s="31"/>
    </row>
    <row r="122" spans="2:10" ht="30" customHeight="1" x14ac:dyDescent="0.3">
      <c r="B122" s="32" t="s">
        <v>57</v>
      </c>
      <c r="C122" s="32"/>
      <c r="D122" s="32"/>
      <c r="E122" s="32"/>
      <c r="F122" s="32"/>
      <c r="G122" s="32"/>
      <c r="H122" s="32"/>
      <c r="I122" s="32"/>
      <c r="J122" s="32"/>
    </row>
    <row r="123" spans="2:10" ht="9.75" customHeight="1" x14ac:dyDescent="0.3"/>
    <row r="124" spans="2:10" ht="30" customHeight="1" x14ac:dyDescent="0.3">
      <c r="B124" s="33" t="s">
        <v>58</v>
      </c>
      <c r="C124" s="33"/>
      <c r="D124" s="33"/>
      <c r="E124" s="33"/>
      <c r="F124" s="33"/>
      <c r="G124" s="33"/>
      <c r="H124" s="33"/>
      <c r="I124" s="33"/>
      <c r="J124" s="33"/>
    </row>
    <row r="125" spans="2:10" ht="57" customHeight="1" x14ac:dyDescent="0.3">
      <c r="B125" s="34" t="s">
        <v>59</v>
      </c>
      <c r="C125" s="34"/>
      <c r="D125" s="34"/>
      <c r="E125" s="34"/>
      <c r="F125" s="34"/>
      <c r="G125" s="34"/>
      <c r="H125" s="34"/>
      <c r="I125" s="34"/>
      <c r="J125" s="34"/>
    </row>
    <row r="127" spans="2:10" x14ac:dyDescent="0.3">
      <c r="B127" s="35" t="s">
        <v>60</v>
      </c>
      <c r="C127" s="36"/>
      <c r="D127" s="36"/>
      <c r="E127" s="36"/>
      <c r="F127" s="36"/>
      <c r="G127" s="36"/>
      <c r="H127" s="36"/>
      <c r="I127" s="36"/>
      <c r="J127" s="37"/>
    </row>
    <row r="129" spans="2:10" x14ac:dyDescent="0.3">
      <c r="B129" s="11" t="s">
        <v>61</v>
      </c>
      <c r="C129" s="27" t="s">
        <v>64</v>
      </c>
      <c r="D129" s="27"/>
      <c r="E129" s="11" t="s">
        <v>68</v>
      </c>
      <c r="F129" s="35" t="s">
        <v>71</v>
      </c>
      <c r="G129" s="36"/>
      <c r="H129" s="36"/>
      <c r="I129" s="36"/>
      <c r="J129" s="37"/>
    </row>
    <row r="130" spans="2:10" x14ac:dyDescent="0.3">
      <c r="B130" s="11" t="s">
        <v>62</v>
      </c>
      <c r="C130" s="27" t="s">
        <v>65</v>
      </c>
      <c r="D130" s="27"/>
      <c r="E130" s="11" t="s">
        <v>69</v>
      </c>
      <c r="F130" s="35" t="s">
        <v>72</v>
      </c>
      <c r="G130" s="36"/>
      <c r="H130" s="36"/>
      <c r="I130" s="36"/>
      <c r="J130" s="37"/>
    </row>
    <row r="131" spans="2:10" ht="26.25" customHeight="1" x14ac:dyDescent="0.3">
      <c r="B131" s="11" t="s">
        <v>63</v>
      </c>
      <c r="C131" s="38" t="s">
        <v>66</v>
      </c>
      <c r="D131" s="38"/>
      <c r="E131" s="11" t="s">
        <v>70</v>
      </c>
      <c r="F131" s="35" t="s">
        <v>73</v>
      </c>
      <c r="G131" s="36"/>
      <c r="H131" s="36"/>
      <c r="I131" s="36"/>
      <c r="J131" s="37"/>
    </row>
    <row r="133" spans="2:10" x14ac:dyDescent="0.3">
      <c r="B133" s="26" t="s">
        <v>74</v>
      </c>
      <c r="C133" s="26"/>
      <c r="D133" s="26"/>
      <c r="E133" s="35" t="s">
        <v>91</v>
      </c>
      <c r="F133" s="36"/>
      <c r="G133" s="36"/>
      <c r="H133" s="36"/>
      <c r="I133" s="36"/>
      <c r="J133" s="37"/>
    </row>
    <row r="135" spans="2:10" ht="28.8" x14ac:dyDescent="0.3">
      <c r="B135" s="14" t="s">
        <v>75</v>
      </c>
      <c r="C135" s="3" t="s">
        <v>76</v>
      </c>
      <c r="D135" s="15">
        <v>1</v>
      </c>
      <c r="E135" s="11" t="s">
        <v>92</v>
      </c>
      <c r="F135" s="35" t="s">
        <v>95</v>
      </c>
      <c r="G135" s="37"/>
      <c r="H135" s="43">
        <v>1</v>
      </c>
      <c r="I135" s="44"/>
      <c r="J135" s="45"/>
    </row>
    <row r="136" spans="2:10" x14ac:dyDescent="0.3">
      <c r="B136" s="11" t="s">
        <v>77</v>
      </c>
      <c r="C136" s="3" t="s">
        <v>78</v>
      </c>
      <c r="D136" s="15">
        <v>0.9</v>
      </c>
      <c r="E136" s="11" t="s">
        <v>93</v>
      </c>
      <c r="F136" s="35" t="s">
        <v>96</v>
      </c>
      <c r="G136" s="37"/>
      <c r="H136" s="39">
        <v>0.9</v>
      </c>
      <c r="I136" s="40"/>
      <c r="J136" s="41"/>
    </row>
    <row r="137" spans="2:10" x14ac:dyDescent="0.3">
      <c r="B137" s="11" t="s">
        <v>79</v>
      </c>
      <c r="C137" s="3" t="s">
        <v>80</v>
      </c>
      <c r="D137" s="15">
        <v>0.8</v>
      </c>
      <c r="E137" s="11" t="s">
        <v>94</v>
      </c>
      <c r="F137" s="35" t="s">
        <v>97</v>
      </c>
      <c r="G137" s="37"/>
      <c r="H137" s="39">
        <v>0.8</v>
      </c>
      <c r="I137" s="40"/>
      <c r="J137" s="41"/>
    </row>
    <row r="138" spans="2:10" ht="28.8" x14ac:dyDescent="0.3">
      <c r="B138" s="14" t="s">
        <v>81</v>
      </c>
      <c r="C138" s="3" t="s">
        <v>82</v>
      </c>
      <c r="D138" s="15">
        <v>0.7</v>
      </c>
    </row>
    <row r="139" spans="2:10" ht="28.8" x14ac:dyDescent="0.3">
      <c r="B139" s="14" t="s">
        <v>83</v>
      </c>
      <c r="C139" s="3" t="s">
        <v>84</v>
      </c>
      <c r="D139" s="15">
        <v>0.6</v>
      </c>
    </row>
    <row r="140" spans="2:10" ht="28.8" x14ac:dyDescent="0.3">
      <c r="B140" s="14" t="s">
        <v>85</v>
      </c>
      <c r="C140" s="3" t="s">
        <v>86</v>
      </c>
      <c r="D140" s="15">
        <v>0.5</v>
      </c>
    </row>
    <row r="141" spans="2:10" x14ac:dyDescent="0.3">
      <c r="B141" s="14" t="s">
        <v>87</v>
      </c>
      <c r="C141" s="3" t="s">
        <v>88</v>
      </c>
      <c r="D141" s="15">
        <v>0.4</v>
      </c>
    </row>
    <row r="142" spans="2:10" ht="28.8" x14ac:dyDescent="0.3">
      <c r="B142" s="14" t="s">
        <v>89</v>
      </c>
      <c r="C142" s="3" t="s">
        <v>90</v>
      </c>
      <c r="D142" s="15">
        <v>0.3</v>
      </c>
    </row>
    <row r="144" spans="2:10" x14ac:dyDescent="0.3">
      <c r="B144" s="26" t="s">
        <v>98</v>
      </c>
      <c r="C144" s="26"/>
      <c r="D144" s="26"/>
      <c r="E144" s="26" t="s">
        <v>99</v>
      </c>
      <c r="F144" s="26"/>
      <c r="G144" s="26"/>
      <c r="H144" s="26"/>
      <c r="I144" s="26"/>
      <c r="J144" s="26"/>
    </row>
    <row r="146" spans="1:10" x14ac:dyDescent="0.3">
      <c r="B146" s="11" t="s">
        <v>100</v>
      </c>
      <c r="C146" s="3" t="s">
        <v>105</v>
      </c>
      <c r="D146" s="5">
        <v>0.85</v>
      </c>
      <c r="E146" s="11" t="s">
        <v>110</v>
      </c>
      <c r="F146" s="35" t="s">
        <v>114</v>
      </c>
      <c r="G146" s="37"/>
      <c r="H146" s="39">
        <v>1</v>
      </c>
      <c r="I146" s="40"/>
      <c r="J146" s="41"/>
    </row>
    <row r="147" spans="1:10" x14ac:dyDescent="0.3">
      <c r="B147" s="11" t="s">
        <v>101</v>
      </c>
      <c r="C147" s="3" t="s">
        <v>106</v>
      </c>
      <c r="D147" s="13">
        <v>1</v>
      </c>
      <c r="E147" s="11" t="s">
        <v>111</v>
      </c>
      <c r="F147" s="35" t="s">
        <v>115</v>
      </c>
      <c r="G147" s="37"/>
      <c r="H147" s="39">
        <v>0.9</v>
      </c>
      <c r="I147" s="40"/>
      <c r="J147" s="41"/>
    </row>
    <row r="148" spans="1:10" x14ac:dyDescent="0.3">
      <c r="B148" s="11" t="s">
        <v>102</v>
      </c>
      <c r="C148" s="3" t="s">
        <v>107</v>
      </c>
      <c r="D148" s="5">
        <v>1.1499999999999999</v>
      </c>
      <c r="E148" s="11" t="s">
        <v>112</v>
      </c>
      <c r="F148" s="35" t="s">
        <v>116</v>
      </c>
      <c r="G148" s="37"/>
      <c r="H148" s="39">
        <v>0.9</v>
      </c>
      <c r="I148" s="40"/>
      <c r="J148" s="41"/>
    </row>
    <row r="149" spans="1:10" x14ac:dyDescent="0.3">
      <c r="B149" s="11" t="s">
        <v>103</v>
      </c>
      <c r="C149" s="3" t="s">
        <v>108</v>
      </c>
      <c r="D149" s="5">
        <v>1.25</v>
      </c>
      <c r="E149" s="11" t="s">
        <v>113</v>
      </c>
      <c r="F149" s="35" t="s">
        <v>117</v>
      </c>
      <c r="G149" s="37"/>
      <c r="H149" s="39">
        <v>0.8</v>
      </c>
      <c r="I149" s="40"/>
      <c r="J149" s="41"/>
    </row>
    <row r="150" spans="1:10" x14ac:dyDescent="0.3">
      <c r="B150" s="11" t="s">
        <v>104</v>
      </c>
      <c r="C150" s="3" t="s">
        <v>109</v>
      </c>
      <c r="D150" s="5">
        <v>1.35</v>
      </c>
    </row>
    <row r="152" spans="1:10" x14ac:dyDescent="0.3">
      <c r="A152">
        <v>6</v>
      </c>
      <c r="B152" s="26" t="s">
        <v>118</v>
      </c>
      <c r="C152" s="26"/>
      <c r="D152" s="26"/>
      <c r="E152" s="26"/>
      <c r="F152" s="26"/>
      <c r="G152" s="26"/>
      <c r="H152" s="26"/>
      <c r="I152" s="26"/>
      <c r="J152" s="26"/>
    </row>
    <row r="153" spans="1:10" x14ac:dyDescent="0.3"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1:10" ht="6.75" customHeight="1" x14ac:dyDescent="0.3"/>
    <row r="155" spans="1:10" x14ac:dyDescent="0.3">
      <c r="B155" s="26" t="s">
        <v>119</v>
      </c>
      <c r="C155" s="26"/>
      <c r="D155" s="26"/>
      <c r="E155" s="26"/>
      <c r="F155" s="26"/>
      <c r="G155" s="26"/>
      <c r="H155" s="26"/>
      <c r="I155" s="26"/>
      <c r="J155" s="26"/>
    </row>
    <row r="156" spans="1:10" x14ac:dyDescent="0.3">
      <c r="D156">
        <v>1</v>
      </c>
      <c r="E156">
        <v>2</v>
      </c>
      <c r="F156">
        <v>3</v>
      </c>
      <c r="G156">
        <v>4</v>
      </c>
    </row>
    <row r="157" spans="1:10" x14ac:dyDescent="0.3">
      <c r="B157" t="s">
        <v>120</v>
      </c>
    </row>
    <row r="158" spans="1:10" x14ac:dyDescent="0.3">
      <c r="A158">
        <v>7</v>
      </c>
      <c r="B158" s="26" t="s">
        <v>121</v>
      </c>
      <c r="C158" s="26"/>
      <c r="D158" s="26"/>
      <c r="E158" s="26"/>
      <c r="F158" s="26"/>
      <c r="G158" s="26"/>
      <c r="H158" s="26"/>
      <c r="I158" s="26"/>
      <c r="J158" s="26"/>
    </row>
    <row r="159" spans="1:10" x14ac:dyDescent="0.3">
      <c r="B159" s="26"/>
      <c r="C159" s="26"/>
      <c r="D159" s="26"/>
      <c r="E159" s="26"/>
      <c r="F159" s="26"/>
      <c r="G159" s="26"/>
      <c r="H159" s="26"/>
      <c r="I159" s="26"/>
      <c r="J159" s="26"/>
    </row>
    <row r="161" spans="2:7" x14ac:dyDescent="0.3">
      <c r="B161" t="s">
        <v>25</v>
      </c>
    </row>
    <row r="162" spans="2:7" x14ac:dyDescent="0.3">
      <c r="C162" t="s">
        <v>122</v>
      </c>
      <c r="D162">
        <v>1</v>
      </c>
      <c r="E162">
        <v>2</v>
      </c>
      <c r="F162">
        <v>3</v>
      </c>
      <c r="G162">
        <v>4</v>
      </c>
    </row>
    <row r="163" spans="2:7" x14ac:dyDescent="0.3">
      <c r="B163" t="s">
        <v>123</v>
      </c>
    </row>
    <row r="164" spans="2:7" x14ac:dyDescent="0.3">
      <c r="B164" t="s">
        <v>124</v>
      </c>
    </row>
    <row r="165" spans="2:7" x14ac:dyDescent="0.3">
      <c r="B165" t="s">
        <v>125</v>
      </c>
    </row>
    <row r="166" spans="2:7" x14ac:dyDescent="0.3">
      <c r="B166" t="s">
        <v>126</v>
      </c>
    </row>
    <row r="167" spans="2:7" x14ac:dyDescent="0.3">
      <c r="B167" t="s">
        <v>127</v>
      </c>
    </row>
    <row r="168" spans="2:7" x14ac:dyDescent="0.3">
      <c r="B168" t="s">
        <v>128</v>
      </c>
    </row>
    <row r="169" spans="2:7" x14ac:dyDescent="0.3">
      <c r="B169" t="s">
        <v>129</v>
      </c>
    </row>
    <row r="170" spans="2:7" x14ac:dyDescent="0.3">
      <c r="B170" t="s">
        <v>130</v>
      </c>
    </row>
    <row r="171" spans="2:7" x14ac:dyDescent="0.3">
      <c r="B171" t="s">
        <v>131</v>
      </c>
    </row>
    <row r="172" spans="2:7" x14ac:dyDescent="0.3">
      <c r="C172" t="s">
        <v>132</v>
      </c>
    </row>
    <row r="173" spans="2:7" x14ac:dyDescent="0.3">
      <c r="B173" t="s">
        <v>133</v>
      </c>
    </row>
    <row r="174" spans="2:7" x14ac:dyDescent="0.3">
      <c r="D174" t="s">
        <v>134</v>
      </c>
      <c r="F174" t="s">
        <v>136</v>
      </c>
    </row>
    <row r="175" spans="2:7" x14ac:dyDescent="0.3">
      <c r="D175" t="s">
        <v>135</v>
      </c>
    </row>
    <row r="176" spans="2:7" x14ac:dyDescent="0.3">
      <c r="D176" t="s">
        <v>137</v>
      </c>
      <c r="F176" t="s">
        <v>120</v>
      </c>
    </row>
    <row r="178" spans="1:10" x14ac:dyDescent="0.3">
      <c r="A178">
        <v>8</v>
      </c>
      <c r="B178" s="26" t="s">
        <v>138</v>
      </c>
      <c r="C178" s="26"/>
      <c r="D178" s="26"/>
      <c r="E178" s="26"/>
      <c r="F178" s="26"/>
      <c r="G178" s="26"/>
      <c r="H178" s="26"/>
      <c r="I178" s="26"/>
      <c r="J178" s="26"/>
    </row>
    <row r="179" spans="1:10" x14ac:dyDescent="0.3">
      <c r="B179" s="26"/>
      <c r="C179" s="26"/>
      <c r="D179" s="26"/>
      <c r="E179" s="26"/>
      <c r="F179" s="26"/>
      <c r="G179" s="26"/>
      <c r="H179" s="26"/>
      <c r="I179" s="26"/>
      <c r="J179" s="26"/>
    </row>
    <row r="181" spans="1:10" x14ac:dyDescent="0.3">
      <c r="B181" s="42" t="s">
        <v>25</v>
      </c>
      <c r="C181" s="42"/>
      <c r="D181" s="42"/>
      <c r="E181" s="42"/>
      <c r="F181" s="42"/>
      <c r="G181" s="42"/>
      <c r="H181" s="42"/>
      <c r="I181" s="42"/>
      <c r="J181" s="42"/>
    </row>
    <row r="182" spans="1:10" x14ac:dyDescent="0.3">
      <c r="B182" s="3" t="s">
        <v>139</v>
      </c>
      <c r="C182" s="3" t="s">
        <v>141</v>
      </c>
      <c r="D182" s="3" t="s">
        <v>143</v>
      </c>
      <c r="E182" s="3" t="s">
        <v>144</v>
      </c>
      <c r="F182" s="3" t="s">
        <v>145</v>
      </c>
      <c r="G182" s="4"/>
      <c r="H182" s="4"/>
      <c r="I182" s="4"/>
    </row>
    <row r="183" spans="1:10" x14ac:dyDescent="0.3">
      <c r="B183" s="3" t="s">
        <v>140</v>
      </c>
      <c r="C183" s="3" t="s">
        <v>142</v>
      </c>
      <c r="D183" s="15">
        <v>1</v>
      </c>
      <c r="E183" s="5"/>
      <c r="F183" s="5"/>
    </row>
    <row r="184" spans="1:10" x14ac:dyDescent="0.3">
      <c r="D184" t="s">
        <v>146</v>
      </c>
      <c r="F184" t="s">
        <v>120</v>
      </c>
    </row>
    <row r="186" spans="1:10" x14ac:dyDescent="0.3">
      <c r="B186" s="42" t="s">
        <v>147</v>
      </c>
      <c r="C186" s="42"/>
      <c r="D186" s="42"/>
      <c r="E186" s="42"/>
      <c r="F186" s="42"/>
      <c r="G186" s="42"/>
      <c r="H186" s="42"/>
      <c r="I186" s="42"/>
      <c r="J186" s="42"/>
    </row>
    <row r="187" spans="1:10" x14ac:dyDescent="0.3">
      <c r="B187" s="5" t="s">
        <v>148</v>
      </c>
      <c r="C187" s="5" t="s">
        <v>141</v>
      </c>
      <c r="D187" s="5" t="s">
        <v>157</v>
      </c>
      <c r="E187" s="3" t="s">
        <v>152</v>
      </c>
      <c r="F187" s="3" t="s">
        <v>149</v>
      </c>
      <c r="G187" s="3" t="s">
        <v>154</v>
      </c>
      <c r="H187" s="3" t="s">
        <v>153</v>
      </c>
      <c r="I187" s="3" t="s">
        <v>151</v>
      </c>
      <c r="J187" s="3" t="s">
        <v>152</v>
      </c>
    </row>
    <row r="188" spans="1:10" x14ac:dyDescent="0.3">
      <c r="B188" s="5"/>
      <c r="C188" s="5"/>
      <c r="D188" s="18">
        <v>3100000</v>
      </c>
      <c r="E188" s="18">
        <v>3600000</v>
      </c>
      <c r="F188" s="5" t="s">
        <v>200</v>
      </c>
      <c r="G188" s="5">
        <v>10</v>
      </c>
      <c r="H188" s="5"/>
      <c r="I188" s="5"/>
      <c r="J188" s="5"/>
    </row>
    <row r="190" spans="1:10" x14ac:dyDescent="0.3">
      <c r="B190" s="42" t="s">
        <v>150</v>
      </c>
      <c r="C190" s="42"/>
      <c r="D190" s="42"/>
      <c r="E190" s="42"/>
      <c r="F190" s="42"/>
      <c r="G190" s="42"/>
      <c r="H190" s="42"/>
      <c r="I190" s="42"/>
      <c r="J190" s="42"/>
    </row>
    <row r="191" spans="1:10" x14ac:dyDescent="0.3">
      <c r="B191" s="5" t="s">
        <v>148</v>
      </c>
      <c r="C191" s="5" t="s">
        <v>141</v>
      </c>
      <c r="D191" s="5" t="s">
        <v>157</v>
      </c>
      <c r="E191" s="3" t="s">
        <v>152</v>
      </c>
      <c r="F191" s="3" t="s">
        <v>149</v>
      </c>
      <c r="G191" s="3" t="s">
        <v>154</v>
      </c>
      <c r="H191" s="3" t="s">
        <v>153</v>
      </c>
      <c r="I191" s="3" t="s">
        <v>151</v>
      </c>
      <c r="J191" s="3" t="s">
        <v>152</v>
      </c>
    </row>
    <row r="192" spans="1:10" x14ac:dyDescent="0.3">
      <c r="B192" s="5"/>
      <c r="C192" s="5" t="s">
        <v>198</v>
      </c>
      <c r="D192" s="59"/>
      <c r="E192" s="19">
        <v>45000</v>
      </c>
      <c r="F192" s="5" t="s">
        <v>199</v>
      </c>
      <c r="G192" s="5">
        <v>10</v>
      </c>
      <c r="H192" s="5"/>
      <c r="I192" s="5"/>
      <c r="J192" s="5"/>
    </row>
    <row r="193" spans="1:10" x14ac:dyDescent="0.3">
      <c r="C193" s="2" t="s">
        <v>155</v>
      </c>
      <c r="E193" s="5"/>
      <c r="I193" s="16" t="s">
        <v>156</v>
      </c>
      <c r="J193" s="5"/>
    </row>
    <row r="195" spans="1:10" x14ac:dyDescent="0.3">
      <c r="E195" s="26" t="s">
        <v>158</v>
      </c>
      <c r="F195" s="26"/>
      <c r="G195" s="26"/>
      <c r="H195" s="60">
        <v>45000</v>
      </c>
      <c r="I195" s="60"/>
      <c r="J195" s="60"/>
    </row>
    <row r="197" spans="1:10" x14ac:dyDescent="0.3">
      <c r="A197">
        <v>9</v>
      </c>
      <c r="B197" s="26" t="s">
        <v>159</v>
      </c>
      <c r="C197" s="26"/>
      <c r="D197" s="26"/>
      <c r="E197" s="26"/>
      <c r="F197" s="26"/>
      <c r="G197" s="26"/>
      <c r="H197" s="26"/>
      <c r="I197" s="26"/>
      <c r="J197" s="26"/>
    </row>
    <row r="198" spans="1:10" x14ac:dyDescent="0.3">
      <c r="B198" s="26"/>
      <c r="C198" s="26"/>
      <c r="D198" s="26"/>
      <c r="E198" s="26"/>
      <c r="F198" s="26"/>
      <c r="G198" s="26"/>
      <c r="H198" s="26"/>
      <c r="I198" s="26"/>
      <c r="J198" s="26"/>
    </row>
    <row r="200" spans="1:10" x14ac:dyDescent="0.3">
      <c r="B200" t="s">
        <v>160</v>
      </c>
    </row>
    <row r="201" spans="1:10" x14ac:dyDescent="0.3">
      <c r="D201" s="26" t="s">
        <v>161</v>
      </c>
      <c r="E201" s="26"/>
      <c r="F201" s="46" t="s">
        <v>120</v>
      </c>
      <c r="G201" s="47"/>
      <c r="H201" s="47"/>
      <c r="I201" s="47"/>
      <c r="J201" s="47"/>
    </row>
    <row r="202" spans="1:10" x14ac:dyDescent="0.3">
      <c r="D202" s="12"/>
      <c r="E202" s="12"/>
      <c r="F202" s="12"/>
      <c r="G202" s="4"/>
      <c r="H202" s="4"/>
      <c r="I202" s="4"/>
      <c r="J202" s="4"/>
    </row>
    <row r="203" spans="1:10" x14ac:dyDescent="0.3">
      <c r="D203" s="12"/>
      <c r="E203" s="12"/>
      <c r="F203" s="12"/>
      <c r="G203" s="4"/>
      <c r="H203" s="4"/>
      <c r="I203" s="4"/>
      <c r="J203" s="4"/>
    </row>
    <row r="205" spans="1:10" x14ac:dyDescent="0.3">
      <c r="A205">
        <v>10</v>
      </c>
      <c r="B205" s="26" t="s">
        <v>162</v>
      </c>
      <c r="C205" s="26"/>
      <c r="D205" s="26"/>
      <c r="E205" s="26"/>
      <c r="F205" s="26"/>
      <c r="G205" s="26"/>
      <c r="H205" s="26"/>
      <c r="I205" s="26"/>
      <c r="J205" s="26"/>
    </row>
    <row r="206" spans="1:10" x14ac:dyDescent="0.3">
      <c r="B206" s="26"/>
      <c r="C206" s="26"/>
      <c r="D206" s="26"/>
      <c r="E206" s="26"/>
      <c r="F206" s="26"/>
      <c r="G206" s="26"/>
      <c r="H206" s="26"/>
      <c r="I206" s="26"/>
      <c r="J206" s="26"/>
    </row>
    <row r="208" spans="1:10" x14ac:dyDescent="0.3">
      <c r="B208" t="s">
        <v>163</v>
      </c>
      <c r="J208" s="16" t="s">
        <v>120</v>
      </c>
    </row>
    <row r="209" spans="1:10" x14ac:dyDescent="0.3">
      <c r="B209" t="s">
        <v>164</v>
      </c>
      <c r="I209" s="61">
        <f>H195</f>
        <v>45000</v>
      </c>
      <c r="J209" s="61"/>
    </row>
    <row r="210" spans="1:10" x14ac:dyDescent="0.3">
      <c r="B210" t="s">
        <v>165</v>
      </c>
      <c r="J210" s="16" t="s">
        <v>120</v>
      </c>
    </row>
    <row r="212" spans="1:10" x14ac:dyDescent="0.3">
      <c r="A212">
        <v>11</v>
      </c>
      <c r="B212" s="26" t="s">
        <v>166</v>
      </c>
      <c r="C212" s="26"/>
      <c r="D212" s="26"/>
      <c r="E212" s="26"/>
      <c r="F212" s="26"/>
      <c r="G212" s="26"/>
      <c r="H212" s="26"/>
      <c r="I212" s="26"/>
      <c r="J212" s="26"/>
    </row>
    <row r="213" spans="1:10" x14ac:dyDescent="0.3">
      <c r="B213" s="26"/>
      <c r="C213" s="26"/>
      <c r="D213" s="26"/>
      <c r="E213" s="26"/>
      <c r="F213" s="26"/>
      <c r="G213" s="26"/>
      <c r="H213" s="26"/>
      <c r="I213" s="26"/>
      <c r="J213" s="26"/>
    </row>
    <row r="214" spans="1:10" x14ac:dyDescent="0.3">
      <c r="B214" s="6" t="s">
        <v>167</v>
      </c>
    </row>
    <row r="215" spans="1:10" x14ac:dyDescent="0.3">
      <c r="B215" s="34" t="s">
        <v>168</v>
      </c>
      <c r="C215" s="34"/>
      <c r="D215" s="34"/>
      <c r="E215" s="34"/>
      <c r="F215" s="34"/>
      <c r="G215" s="34"/>
      <c r="H215" s="34"/>
      <c r="I215" s="34"/>
      <c r="J215" s="34"/>
    </row>
    <row r="216" spans="1:10" x14ac:dyDescent="0.3">
      <c r="B216" s="34"/>
      <c r="C216" s="34"/>
      <c r="D216" s="34"/>
      <c r="E216" s="34"/>
      <c r="F216" s="34"/>
      <c r="G216" s="34"/>
      <c r="H216" s="34"/>
      <c r="I216" s="34"/>
      <c r="J216" s="34"/>
    </row>
    <row r="217" spans="1:10" ht="15" customHeight="1" x14ac:dyDescent="0.3">
      <c r="B217" s="34" t="s">
        <v>169</v>
      </c>
      <c r="C217" s="34"/>
      <c r="D217" s="34"/>
      <c r="E217" s="34"/>
      <c r="F217" s="34"/>
      <c r="G217" s="34"/>
      <c r="H217" s="34"/>
      <c r="I217" s="34"/>
      <c r="J217" s="34"/>
    </row>
    <row r="218" spans="1:10" x14ac:dyDescent="0.3">
      <c r="B218" s="34"/>
      <c r="C218" s="34"/>
      <c r="D218" s="34"/>
      <c r="E218" s="34"/>
      <c r="F218" s="34"/>
      <c r="G218" s="34"/>
      <c r="H218" s="34"/>
      <c r="I218" s="34"/>
      <c r="J218" s="34"/>
    </row>
    <row r="219" spans="1:10" x14ac:dyDescent="0.3">
      <c r="B219" s="34"/>
      <c r="C219" s="34"/>
      <c r="D219" s="34"/>
      <c r="E219" s="34"/>
      <c r="F219" s="34"/>
      <c r="G219" s="34"/>
      <c r="H219" s="34"/>
      <c r="I219" s="34"/>
      <c r="J219" s="34"/>
    </row>
    <row r="220" spans="1:10" ht="16.5" customHeight="1" x14ac:dyDescent="0.3">
      <c r="B220" s="34"/>
      <c r="C220" s="34"/>
      <c r="D220" s="34"/>
      <c r="E220" s="34"/>
      <c r="F220" s="34"/>
      <c r="G220" s="34"/>
      <c r="H220" s="34"/>
      <c r="I220" s="34"/>
      <c r="J220" s="34"/>
    </row>
    <row r="222" spans="1:10" x14ac:dyDescent="0.3">
      <c r="A222">
        <v>12</v>
      </c>
      <c r="B222" s="26" t="s">
        <v>170</v>
      </c>
      <c r="C222" s="26"/>
      <c r="D222" s="26"/>
      <c r="E222" s="26"/>
      <c r="F222" s="26"/>
      <c r="G222" s="26"/>
      <c r="H222" s="26"/>
      <c r="I222" s="26"/>
      <c r="J222" s="26"/>
    </row>
    <row r="223" spans="1:10" x14ac:dyDescent="0.3">
      <c r="B223" s="26"/>
      <c r="C223" s="26"/>
      <c r="D223" s="26"/>
      <c r="E223" s="26"/>
      <c r="F223" s="26"/>
      <c r="G223" s="26"/>
      <c r="H223" s="26"/>
      <c r="I223" s="26"/>
      <c r="J223" s="26"/>
    </row>
    <row r="224" spans="1:10" x14ac:dyDescent="0.3">
      <c r="B224" t="s">
        <v>171</v>
      </c>
    </row>
    <row r="225" spans="2:10" x14ac:dyDescent="0.3">
      <c r="B225" s="6" t="s">
        <v>172</v>
      </c>
      <c r="I225" s="60">
        <f>E192</f>
        <v>45000</v>
      </c>
      <c r="J225" s="60"/>
    </row>
    <row r="227" spans="2:10" x14ac:dyDescent="0.3">
      <c r="B227" t="s">
        <v>173</v>
      </c>
    </row>
    <row r="229" spans="2:10" x14ac:dyDescent="0.3">
      <c r="C229" s="27" t="s">
        <v>223</v>
      </c>
      <c r="D229" s="27"/>
      <c r="E229" s="20">
        <v>134.59399999999999</v>
      </c>
      <c r="G229" s="26" t="s">
        <v>143</v>
      </c>
      <c r="H229" s="26"/>
      <c r="I229" s="54">
        <f>E229/E230</f>
        <v>0.98907995296884177</v>
      </c>
      <c r="J229" s="54"/>
    </row>
    <row r="230" spans="2:10" x14ac:dyDescent="0.3">
      <c r="C230" s="27" t="s">
        <v>201</v>
      </c>
      <c r="D230" s="27"/>
      <c r="E230" s="20">
        <v>136.08000000000001</v>
      </c>
    </row>
    <row r="231" spans="2:10" x14ac:dyDescent="0.3">
      <c r="I231" s="24">
        <f>I229*E192</f>
        <v>44508.597883597882</v>
      </c>
      <c r="J231" s="24"/>
    </row>
    <row r="232" spans="2:10" x14ac:dyDescent="0.3">
      <c r="I232" s="24"/>
      <c r="J232" s="24"/>
    </row>
    <row r="233" spans="2:10" x14ac:dyDescent="0.3">
      <c r="B233" s="6" t="s">
        <v>174</v>
      </c>
      <c r="I233" s="22">
        <f>I231+I232</f>
        <v>44508.597883597882</v>
      </c>
      <c r="J233" s="23"/>
    </row>
    <row r="235" spans="2:10" x14ac:dyDescent="0.3">
      <c r="B235" t="s">
        <v>6</v>
      </c>
    </row>
    <row r="236" spans="2:10" x14ac:dyDescent="0.3">
      <c r="B236" t="s">
        <v>175</v>
      </c>
    </row>
    <row r="251" spans="1:10" x14ac:dyDescent="0.3">
      <c r="A251">
        <v>13</v>
      </c>
      <c r="B251" s="48" t="s">
        <v>176</v>
      </c>
      <c r="C251" s="49"/>
      <c r="D251" s="49"/>
      <c r="E251" s="49"/>
      <c r="F251" s="49"/>
      <c r="G251" s="49"/>
      <c r="H251" s="49"/>
      <c r="I251" s="49"/>
      <c r="J251" s="50"/>
    </row>
    <row r="252" spans="1:10" x14ac:dyDescent="0.3">
      <c r="B252" s="51"/>
      <c r="C252" s="52"/>
      <c r="D252" s="52"/>
      <c r="E252" s="52"/>
      <c r="F252" s="52"/>
      <c r="G252" s="52"/>
      <c r="H252" s="52"/>
      <c r="I252" s="52"/>
      <c r="J252" s="53"/>
    </row>
    <row r="272" spans="1:10" x14ac:dyDescent="0.3">
      <c r="A272">
        <v>14</v>
      </c>
      <c r="B272" s="48" t="s">
        <v>177</v>
      </c>
      <c r="C272" s="49"/>
      <c r="D272" s="49"/>
      <c r="E272" s="49"/>
      <c r="F272" s="49"/>
      <c r="G272" s="49"/>
      <c r="H272" s="49"/>
      <c r="I272" s="49"/>
      <c r="J272" s="50"/>
    </row>
    <row r="273" spans="2:10" x14ac:dyDescent="0.3">
      <c r="B273" s="51"/>
      <c r="C273" s="52"/>
      <c r="D273" s="52"/>
      <c r="E273" s="52"/>
      <c r="F273" s="52"/>
      <c r="G273" s="52"/>
      <c r="H273" s="52"/>
      <c r="I273" s="52"/>
      <c r="J273" s="53"/>
    </row>
  </sheetData>
  <mergeCells count="89">
    <mergeCell ref="I209:J209"/>
    <mergeCell ref="B272:J273"/>
    <mergeCell ref="B251:J252"/>
    <mergeCell ref="I232:J232"/>
    <mergeCell ref="B82:E82"/>
    <mergeCell ref="B85:E85"/>
    <mergeCell ref="B222:J223"/>
    <mergeCell ref="C229:D229"/>
    <mergeCell ref="C230:D230"/>
    <mergeCell ref="G229:H229"/>
    <mergeCell ref="I229:J229"/>
    <mergeCell ref="I225:J225"/>
    <mergeCell ref="B205:J206"/>
    <mergeCell ref="B212:J213"/>
    <mergeCell ref="B215:J216"/>
    <mergeCell ref="B217:J220"/>
    <mergeCell ref="E195:G195"/>
    <mergeCell ref="H195:J195"/>
    <mergeCell ref="B197:J198"/>
    <mergeCell ref="D201:E201"/>
    <mergeCell ref="F201:J201"/>
    <mergeCell ref="B181:J181"/>
    <mergeCell ref="B186:J186"/>
    <mergeCell ref="B190:J190"/>
    <mergeCell ref="F135:G135"/>
    <mergeCell ref="F136:G136"/>
    <mergeCell ref="F137:G137"/>
    <mergeCell ref="H135:J135"/>
    <mergeCell ref="H136:J136"/>
    <mergeCell ref="H137:J137"/>
    <mergeCell ref="F146:G146"/>
    <mergeCell ref="F147:G147"/>
    <mergeCell ref="F148:G148"/>
    <mergeCell ref="F149:G149"/>
    <mergeCell ref="H146:J146"/>
    <mergeCell ref="H147:J147"/>
    <mergeCell ref="B155:J155"/>
    <mergeCell ref="B158:J159"/>
    <mergeCell ref="H148:J148"/>
    <mergeCell ref="H149:J149"/>
    <mergeCell ref="B178:J179"/>
    <mergeCell ref="B133:D133"/>
    <mergeCell ref="E133:J133"/>
    <mergeCell ref="B144:D144"/>
    <mergeCell ref="E144:J144"/>
    <mergeCell ref="B152:J153"/>
    <mergeCell ref="B124:J124"/>
    <mergeCell ref="B125:J125"/>
    <mergeCell ref="B127:J127"/>
    <mergeCell ref="C131:D131"/>
    <mergeCell ref="C129:D129"/>
    <mergeCell ref="C130:D130"/>
    <mergeCell ref="F129:J129"/>
    <mergeCell ref="F130:J130"/>
    <mergeCell ref="F131:J131"/>
    <mergeCell ref="B115:J115"/>
    <mergeCell ref="B117:J117"/>
    <mergeCell ref="B118:J118"/>
    <mergeCell ref="B120:J120"/>
    <mergeCell ref="B122:J122"/>
    <mergeCell ref="B112:J112"/>
    <mergeCell ref="B88:J89"/>
    <mergeCell ref="B90:J90"/>
    <mergeCell ref="B99:J100"/>
    <mergeCell ref="B113:J113"/>
    <mergeCell ref="B3:J4"/>
    <mergeCell ref="B15:J15"/>
    <mergeCell ref="B63:J64"/>
    <mergeCell ref="B66:J66"/>
    <mergeCell ref="C67:J67"/>
    <mergeCell ref="D50:E51"/>
    <mergeCell ref="B36:F36"/>
    <mergeCell ref="G36:I36"/>
    <mergeCell ref="I233:J233"/>
    <mergeCell ref="I231:J231"/>
    <mergeCell ref="B106:J107"/>
    <mergeCell ref="B16:J17"/>
    <mergeCell ref="B41:J42"/>
    <mergeCell ref="C68:J68"/>
    <mergeCell ref="C70:J70"/>
    <mergeCell ref="C69:J69"/>
    <mergeCell ref="B72:J72"/>
    <mergeCell ref="D73:J73"/>
    <mergeCell ref="D74:J74"/>
    <mergeCell ref="D75:J75"/>
    <mergeCell ref="D76:J76"/>
    <mergeCell ref="B102:J102"/>
    <mergeCell ref="B109:J109"/>
    <mergeCell ref="B111:J111"/>
  </mergeCells>
  <phoneticPr fontId="2" type="noConversion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51</xdr:row>
                    <xdr:rowOff>175260</xdr:rowOff>
                  </from>
                  <to>
                    <xdr:col>3</xdr:col>
                    <xdr:colOff>632460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52</xdr:row>
                    <xdr:rowOff>182880</xdr:rowOff>
                  </from>
                  <to>
                    <xdr:col>3</xdr:col>
                    <xdr:colOff>640080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54</xdr:row>
                    <xdr:rowOff>0</xdr:rowOff>
                  </from>
                  <to>
                    <xdr:col>3</xdr:col>
                    <xdr:colOff>640080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3</xdr:col>
                    <xdr:colOff>30480</xdr:colOff>
                    <xdr:row>54</xdr:row>
                    <xdr:rowOff>182880</xdr:rowOff>
                  </from>
                  <to>
                    <xdr:col>3</xdr:col>
                    <xdr:colOff>647700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22860</xdr:rowOff>
                  </from>
                  <to>
                    <xdr:col>5</xdr:col>
                    <xdr:colOff>7620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182880</xdr:rowOff>
                  </from>
                  <to>
                    <xdr:col>5</xdr:col>
                    <xdr:colOff>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7620</xdr:colOff>
                    <xdr:row>53</xdr:row>
                    <xdr:rowOff>175260</xdr:rowOff>
                  </from>
                  <to>
                    <xdr:col>4</xdr:col>
                    <xdr:colOff>632460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7620</xdr:colOff>
                    <xdr:row>54</xdr:row>
                    <xdr:rowOff>175260</xdr:rowOff>
                  </from>
                  <to>
                    <xdr:col>4</xdr:col>
                    <xdr:colOff>845820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</xdr:col>
                    <xdr:colOff>30480</xdr:colOff>
                    <xdr:row>56</xdr:row>
                    <xdr:rowOff>182880</xdr:rowOff>
                  </from>
                  <to>
                    <xdr:col>3</xdr:col>
                    <xdr:colOff>647700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38100</xdr:colOff>
                    <xdr:row>58</xdr:row>
                    <xdr:rowOff>0</xdr:rowOff>
                  </from>
                  <to>
                    <xdr:col>3</xdr:col>
                    <xdr:colOff>670560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0</xdr:rowOff>
                  </from>
                  <to>
                    <xdr:col>3</xdr:col>
                    <xdr:colOff>746760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175260</xdr:rowOff>
                  </from>
                  <to>
                    <xdr:col>3</xdr:col>
                    <xdr:colOff>670560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7620</xdr:rowOff>
                  </from>
                  <to>
                    <xdr:col>4</xdr:col>
                    <xdr:colOff>716280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182880</xdr:rowOff>
                  </from>
                  <to>
                    <xdr:col>4</xdr:col>
                    <xdr:colOff>678180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4</xdr:col>
                    <xdr:colOff>30480</xdr:colOff>
                    <xdr:row>59</xdr:row>
                    <xdr:rowOff>0</xdr:rowOff>
                  </from>
                  <to>
                    <xdr:col>4</xdr:col>
                    <xdr:colOff>670560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4</xdr:col>
                    <xdr:colOff>30480</xdr:colOff>
                    <xdr:row>59</xdr:row>
                    <xdr:rowOff>182880</xdr:rowOff>
                  </from>
                  <to>
                    <xdr:col>4</xdr:col>
                    <xdr:colOff>868680</xdr:colOff>
                    <xdr:row>61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Adahi Bribiesca Rocha (SOP, Proyectista)</dc:creator>
  <cp:lastModifiedBy>Adahi</cp:lastModifiedBy>
  <cp:lastPrinted>2024-10-18T01:28:17Z</cp:lastPrinted>
  <dcterms:created xsi:type="dcterms:W3CDTF">2024-10-14T15:49:25Z</dcterms:created>
  <dcterms:modified xsi:type="dcterms:W3CDTF">2024-10-19T00:33:06Z</dcterms:modified>
</cp:coreProperties>
</file>