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AESTRÍA\INGENIERÍA DE COSTOS\SÁBADO 12\"/>
    </mc:Choice>
  </mc:AlternateContent>
  <bookViews>
    <workbookView xWindow="0" yWindow="0" windowWidth="23040" windowHeight="9384"/>
  </bookViews>
  <sheets>
    <sheet name="Contrario a actualización" sheetId="3" r:id="rId1"/>
    <sheet name="VALOR EFERIDO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C8" i="3" s="1"/>
  <c r="C9" i="1"/>
  <c r="E4" i="1"/>
  <c r="C8" i="1" s="1"/>
  <c r="C10" i="1" s="1"/>
  <c r="C15" i="1" s="1"/>
  <c r="C16" i="1" s="1"/>
</calcChain>
</file>

<file path=xl/comments1.xml><?xml version="1.0" encoding="utf-8"?>
<comments xmlns="http://schemas.openxmlformats.org/spreadsheetml/2006/main">
  <authors>
    <author>Amyndra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https://idconline.mx/fiscal-contable/indicadores/inpc-base-2q-julio-2018-100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Este valor también se toma un mes antes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FACTOR TIENE QUE SER MÁS GRANDE QUE 1 PORQUE LO TRAEMOS A UN VALOR ACTUAL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PRECIO DE MEJORAS ES $1'350,000 AL 80%</t>
        </r>
      </text>
    </comment>
  </commentList>
</comments>
</file>

<file path=xl/comments2.xml><?xml version="1.0" encoding="utf-8"?>
<comments xmlns="http://schemas.openxmlformats.org/spreadsheetml/2006/main">
  <authors>
    <author>Amyndra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https://idconline.mx/fiscal-contable/indicadores/inpc-base-2q-julio-2018-100</t>
        </r>
      </text>
    </comment>
    <comment ref="D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Este valor también se toma un mes antes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FACTOR TIENE QUE SER MÁS GRANDE QUE 1 PORQUE LO TRAEMOS A UN VALOR ACTUAL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PRECIO DE MEJORAS ES $1'350,000 AL 80%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El dueño quiere vender a $1,750,000 y en total el inmueble le costó la </t>
        </r>
        <r>
          <rPr>
            <b/>
            <sz val="9"/>
            <color indexed="81"/>
            <rFont val="Tahoma"/>
            <family val="2"/>
          </rPr>
          <t xml:space="preserve">SUMATORIA DE VIVIENDA ACTUAL Y MEJORAS </t>
        </r>
      </text>
    </comment>
  </commentList>
</comments>
</file>

<file path=xl/sharedStrings.xml><?xml version="1.0" encoding="utf-8"?>
<sst xmlns="http://schemas.openxmlformats.org/spreadsheetml/2006/main" count="22" uniqueCount="18">
  <si>
    <t>INPC Inicial</t>
  </si>
  <si>
    <t>INPC final</t>
  </si>
  <si>
    <t>Factor de actualización</t>
  </si>
  <si>
    <t>Se compro EN Junio del 2000, Siempre se toma un mes antes (en este caso mayo)</t>
  </si>
  <si>
    <t>LAS MEJORAS DEBEN DE SER HECHAS ENTRE LA COMPRA Y EL DÍA DE HOY</t>
  </si>
  <si>
    <t>Precio en el 2000 de la vivienda</t>
  </si>
  <si>
    <t>El precio actualizado de la vivienda</t>
  </si>
  <si>
    <t>Mejoras al 80% precio sólo de mejoras</t>
  </si>
  <si>
    <t>SUMATORIA VIVIENDA ACTUAL Y MEJORAS</t>
  </si>
  <si>
    <t>Precio de venta</t>
  </si>
  <si>
    <t>Utilidad</t>
  </si>
  <si>
    <t xml:space="preserve">30% que se tiene que pagar ISR </t>
  </si>
  <si>
    <t>VALOR REFERIDO</t>
  </si>
  <si>
    <t>INPC inicial</t>
  </si>
  <si>
    <t>Valor referido de las mejoras</t>
  </si>
  <si>
    <t>Valor de las mejoras en SEP 2001</t>
  </si>
  <si>
    <t>LOS AVALUOS DE MEJORAS SE COBRAN AL DOBLE DE UNO NORMAL</t>
  </si>
  <si>
    <t>Se hicieron las mejoras en Septiembre de 2001, Siempre se toma un mes antes (en este caso Agosto)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</si>
</sst>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939598"/>
      <name val="Roboto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/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44" fontId="6" fillId="0" borderId="0" xfId="0" applyNumberFormat="1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548640</xdr:colOff>
      <xdr:row>2</xdr:row>
      <xdr:rowOff>30480</xdr:rowOff>
    </xdr:from>
    <xdr:to>
      <xdr:col>11</xdr:col>
      <xdr:colOff>242556</xdr:colOff>
      <xdr:row>13</xdr:row>
      <xdr:rowOff>120359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441960"/>
          <a:ext cx="4448796" cy="24673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495300</xdr:colOff>
      <xdr:row>2</xdr:row>
      <xdr:rowOff>30480</xdr:rowOff>
    </xdr:from>
    <xdr:to>
      <xdr:col>16</xdr:col>
      <xdr:colOff>256453</xdr:colOff>
      <xdr:row>21</xdr:row>
      <xdr:rowOff>46284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5160" y="441960"/>
          <a:ext cx="8478433" cy="4039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15"/>
  <sheetViews>
    <sheetView tabSelected="1" workbookViewId="0">
      <selection activeCell="D16" sqref="D16"/>
    </sheetView>
  </sheetViews>
  <sheetFormatPr baseColWidth="10" defaultRowHeight="14.4"/>
  <cols>
    <col min="2" max="2" width="33.77734375" customWidth="1"/>
    <col min="3" max="3" width="15.5546875" customWidth="1"/>
    <col min="4" max="4" width="14.109375" customWidth="1"/>
    <col min="5" max="5" width="19.77734375" customWidth="1"/>
  </cols>
  <sheetData>
    <row r="2" spans="2:5" ht="18">
      <c r="B2" s="11" t="s">
        <v>12</v>
      </c>
      <c r="C2" s="11"/>
      <c r="D2" s="11"/>
      <c r="E2" s="11"/>
    </row>
    <row r="3" spans="2:5">
      <c r="C3" t="s">
        <v>1</v>
      </c>
      <c r="D3" t="s">
        <v>13</v>
      </c>
      <c r="E3" t="s">
        <v>2</v>
      </c>
    </row>
    <row r="4" spans="2:5" ht="43.2">
      <c r="B4" s="1" t="s">
        <v>17</v>
      </c>
      <c r="C4" s="2">
        <v>136.08000000000001</v>
      </c>
      <c r="D4" s="2">
        <v>49.489688000000001</v>
      </c>
      <c r="E4" s="3">
        <f>D4/C4</f>
        <v>0.36368083480305702</v>
      </c>
    </row>
    <row r="7" spans="2:5">
      <c r="B7" t="s">
        <v>15</v>
      </c>
      <c r="C7" s="4">
        <v>1350000</v>
      </c>
    </row>
    <row r="8" spans="2:5">
      <c r="B8" t="s">
        <v>14</v>
      </c>
      <c r="C8" s="5">
        <f>C7*E4</f>
        <v>490969.12698412698</v>
      </c>
    </row>
    <row r="9" spans="2:5">
      <c r="C9" s="4"/>
    </row>
    <row r="10" spans="2:5">
      <c r="B10" s="6" t="s">
        <v>4</v>
      </c>
      <c r="C10" s="6"/>
    </row>
    <row r="11" spans="2:5">
      <c r="B11" s="6"/>
      <c r="C11" s="6"/>
    </row>
    <row r="12" spans="2:5">
      <c r="B12" s="6"/>
      <c r="C12" s="6"/>
    </row>
    <row r="14" spans="2:5">
      <c r="B14" s="6" t="s">
        <v>16</v>
      </c>
      <c r="C14" s="6"/>
    </row>
    <row r="15" spans="2:5">
      <c r="B15" s="6"/>
      <c r="C15" s="6"/>
    </row>
  </sheetData>
  <mergeCells count="3">
    <mergeCell ref="B2:E2"/>
    <mergeCell ref="B10:C12"/>
    <mergeCell ref="B14:C15"/>
  </mergeCells>
  <pageMargins left="0.7" right="0.7" top="0.75" bottom="0.75" header="0.3" footer="0.3"/>
  <pageSetup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E23"/>
  <sheetViews>
    <sheetView workbookViewId="0">
      <selection activeCell="F18" sqref="F18"/>
    </sheetView>
  </sheetViews>
  <sheetFormatPr baseColWidth="10" defaultRowHeight="14.4"/>
  <cols>
    <col min="2" max="2" width="33.77734375" customWidth="1"/>
    <col min="3" max="3" width="15.5546875" customWidth="1"/>
    <col min="4" max="4" width="14.109375" customWidth="1"/>
    <col min="5" max="5" width="19.77734375" customWidth="1"/>
  </cols>
  <sheetData>
    <row r="2" spans="2:5" ht="18">
      <c r="B2" s="11" t="s">
        <v>12</v>
      </c>
      <c r="C2" s="11"/>
      <c r="D2" s="11"/>
      <c r="E2" s="11"/>
    </row>
    <row r="3" spans="2:5">
      <c r="C3" t="s">
        <v>0</v>
      </c>
      <c r="D3" t="s">
        <v>1</v>
      </c>
      <c r="E3" t="s">
        <v>2</v>
      </c>
    </row>
    <row r="4" spans="2:5" ht="57.6">
      <c r="B4" s="1" t="s">
        <v>3</v>
      </c>
      <c r="C4" s="2">
        <v>46.011378999999998</v>
      </c>
      <c r="D4" s="2">
        <v>136.08000000000001</v>
      </c>
      <c r="E4" s="3">
        <f>D4/C4</f>
        <v>2.9575292668363629</v>
      </c>
    </row>
    <row r="7" spans="2:5">
      <c r="B7" t="s">
        <v>5</v>
      </c>
      <c r="C7" s="4">
        <v>140000</v>
      </c>
    </row>
    <row r="8" spans="2:5">
      <c r="B8" t="s">
        <v>6</v>
      </c>
      <c r="C8" s="5">
        <f>C7*E4</f>
        <v>414054.0973570908</v>
      </c>
    </row>
    <row r="9" spans="2:5">
      <c r="B9" t="s">
        <v>7</v>
      </c>
      <c r="C9" s="4">
        <f>1350000*0.8</f>
        <v>1080000</v>
      </c>
    </row>
    <row r="10" spans="2:5">
      <c r="B10" s="7" t="s">
        <v>8</v>
      </c>
      <c r="C10" s="5">
        <f>C8+C9</f>
        <v>1494054.0973570908</v>
      </c>
    </row>
    <row r="13" spans="2:5">
      <c r="B13" s="8" t="s">
        <v>9</v>
      </c>
      <c r="C13" s="4">
        <v>1750000</v>
      </c>
    </row>
    <row r="15" spans="2:5">
      <c r="B15" s="8" t="s">
        <v>10</v>
      </c>
      <c r="C15" s="4">
        <f>C13-C10</f>
        <v>255945.9026429092</v>
      </c>
    </row>
    <row r="16" spans="2:5">
      <c r="B16" s="9" t="s">
        <v>11</v>
      </c>
      <c r="C16" s="10">
        <f>C15*0.3</f>
        <v>76783.770792872761</v>
      </c>
    </row>
    <row r="21" spans="2:3">
      <c r="B21" s="6" t="s">
        <v>4</v>
      </c>
      <c r="C21" s="6"/>
    </row>
    <row r="22" spans="2:3">
      <c r="B22" s="6"/>
      <c r="C22" s="6"/>
    </row>
    <row r="23" spans="2:3">
      <c r="B23" s="6"/>
      <c r="C23" s="6"/>
    </row>
  </sheetData>
  <mergeCells count="2">
    <mergeCell ref="B21:C23"/>
    <mergeCell ref="B2:E2"/>
  </mergeCells>
  <pageMargins left="0.7" right="0.7" top="0.75" bottom="0.75" header="0.3" footer="0.3"/>
  <pageSetup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Contrario a actualización</vt:lpstr>
      <vt:lpstr>VALOR EFERIDO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Amyndra</dc:creator>
  <cp:lastModifiedBy>Amyndra</cp:lastModifiedBy>
  <dcterms:created xsi:type="dcterms:W3CDTF">2024-10-12T16:09:58Z</dcterms:created>
  <dcterms:modified xsi:type="dcterms:W3CDTF">2024-10-12T16:36:28Z</dcterms:modified>
</cp:coreProperties>
</file>