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serrat\Downloads\"/>
    </mc:Choice>
  </mc:AlternateContent>
  <bookViews>
    <workbookView xWindow="0" yWindow="0" windowWidth="20490" windowHeight="7755"/>
  </bookViews>
  <sheets>
    <sheet name="Hoj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 s="1"/>
  <c r="E4" i="1"/>
  <c r="I4" i="1"/>
  <c r="K4" i="1"/>
  <c r="M4" i="1"/>
  <c r="Q4" i="1" s="1"/>
  <c r="S4" i="1" s="1"/>
</calcChain>
</file>

<file path=xl/sharedStrings.xml><?xml version="1.0" encoding="utf-8"?>
<sst xmlns="http://schemas.openxmlformats.org/spreadsheetml/2006/main" count="18" uniqueCount="15">
  <si>
    <t>INDC final</t>
  </si>
  <si>
    <t>INPC inicial</t>
  </si>
  <si>
    <t>ISR 30%</t>
  </si>
  <si>
    <t>Utilidad</t>
  </si>
  <si>
    <t>Precio de venta</t>
  </si>
  <si>
    <t>Costo justificado a precios actuales</t>
  </si>
  <si>
    <t>Mejoras al 80%</t>
  </si>
  <si>
    <t>Precio actualizado</t>
  </si>
  <si>
    <t>Precio</t>
  </si>
  <si>
    <t>factor de actualizacion</t>
  </si>
  <si>
    <t>Ejercicio 6 Actualizacion de Valores</t>
  </si>
  <si>
    <t>Ejercicio 7 Valores Referidos</t>
  </si>
  <si>
    <t>Valor actual de las mejoras</t>
  </si>
  <si>
    <t>factor de referencia</t>
  </si>
  <si>
    <t>a septiembre del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</si>
</sst>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0" fillId="0" borderId="0" xfId="0" applyNumberFormat="1"/>
    <xf numFmtId="44" fontId="0" fillId="0" borderId="0" xfId="1" applyFont="1"/>
    <xf numFmtId="17" fontId="0" fillId="0" borderId="0" xfId="0" applyNumberFormat="1"/>
    <xf numFmtId="0" fontId="3" fillId="2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center"/>
    </xf>
    <xf numFmtId="44" fontId="0" fillId="4" borderId="0" xfId="0" applyNumberFormat="1" applyFill="1"/>
    <xf numFmtId="44" fontId="0" fillId="5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"/>
  <sheetViews>
    <sheetView tabSelected="1" workbookViewId="0">
      <selection activeCell="S4" sqref="S4"/>
    </sheetView>
  </sheetViews>
  <sheetFormatPr baseColWidth="10" defaultRowHeight="15" x14ac:dyDescent="0.25"/>
  <cols>
    <col min="1" max="1" width="2.28515625" customWidth="1"/>
    <col min="4" max="4" width="8.42578125" customWidth="1"/>
    <col min="6" max="6" width="9.5703125" customWidth="1"/>
    <col min="7" max="7" width="14.140625" bestFit="1" customWidth="1"/>
    <col min="8" max="8" width="3.42578125" customWidth="1"/>
    <col min="9" max="9" width="13.85546875" bestFit="1" customWidth="1"/>
    <col min="10" max="10" width="4.7109375" customWidth="1"/>
    <col min="11" max="11" width="15.5703125" bestFit="1" customWidth="1"/>
    <col min="12" max="12" width="3.42578125" customWidth="1"/>
    <col min="13" max="13" width="15.5703125" bestFit="1" customWidth="1"/>
    <col min="14" max="14" width="3.42578125" customWidth="1"/>
    <col min="15" max="15" width="15.5703125" bestFit="1" customWidth="1"/>
    <col min="16" max="16" width="3.42578125" customWidth="1"/>
    <col min="17" max="17" width="13.85546875" bestFit="1" customWidth="1"/>
    <col min="18" max="18" width="3.42578125" customWidth="1"/>
    <col min="19" max="19" width="13.85546875" bestFit="1" customWidth="1"/>
  </cols>
  <sheetData>
    <row r="2" spans="2:19" x14ac:dyDescent="0.25">
      <c r="B2" s="6" t="s">
        <v>10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2:19" x14ac:dyDescent="0.25">
      <c r="B3" s="1"/>
      <c r="C3" s="1"/>
      <c r="D3" s="1"/>
      <c r="E3" s="1" t="s">
        <v>9</v>
      </c>
      <c r="F3" s="1"/>
      <c r="G3" s="1" t="s">
        <v>8</v>
      </c>
      <c r="H3" s="1"/>
      <c r="I3" s="1" t="s">
        <v>7</v>
      </c>
      <c r="J3" s="1"/>
      <c r="K3" s="1" t="s">
        <v>6</v>
      </c>
      <c r="L3" s="1"/>
      <c r="M3" s="1" t="s">
        <v>5</v>
      </c>
      <c r="N3" s="1"/>
      <c r="O3" s="1" t="s">
        <v>4</v>
      </c>
      <c r="P3" s="1"/>
      <c r="Q3" s="1" t="s">
        <v>3</v>
      </c>
      <c r="R3" s="1"/>
      <c r="S3" s="1" t="s">
        <v>2</v>
      </c>
    </row>
    <row r="4" spans="2:19" x14ac:dyDescent="0.25">
      <c r="B4" s="1" t="s">
        <v>1</v>
      </c>
      <c r="C4">
        <v>46.011378999999998</v>
      </c>
      <c r="D4" s="4">
        <v>36739</v>
      </c>
      <c r="E4">
        <f>C5/C4</f>
        <v>2.9575292668363629</v>
      </c>
      <c r="G4" s="3">
        <v>140000</v>
      </c>
      <c r="I4" s="2">
        <f>G4*E4</f>
        <v>414054.0973570908</v>
      </c>
      <c r="K4" s="3">
        <f>1350000*0.8</f>
        <v>1080000</v>
      </c>
      <c r="M4" s="2">
        <f>K4+I4</f>
        <v>1494054.0973570908</v>
      </c>
      <c r="O4" s="3">
        <v>1750000</v>
      </c>
      <c r="Q4" s="2">
        <f>O4-M4</f>
        <v>255945.9026429092</v>
      </c>
      <c r="S4" s="8">
        <f>Q4*0.3</f>
        <v>76783.770792872761</v>
      </c>
    </row>
    <row r="5" spans="2:19" x14ac:dyDescent="0.25">
      <c r="B5" s="1" t="s">
        <v>0</v>
      </c>
      <c r="C5">
        <v>136.08000000000001</v>
      </c>
      <c r="D5" s="4">
        <v>45536</v>
      </c>
    </row>
    <row r="7" spans="2:19" x14ac:dyDescent="0.25">
      <c r="B7" s="6" t="s">
        <v>11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19" ht="15.75" thickBot="1" x14ac:dyDescent="0.3">
      <c r="B8" s="1"/>
      <c r="C8" s="1"/>
      <c r="D8" s="1"/>
      <c r="E8" s="1" t="s">
        <v>13</v>
      </c>
      <c r="F8" s="1"/>
      <c r="G8" s="1" t="s">
        <v>12</v>
      </c>
      <c r="H8" s="1"/>
      <c r="I8" s="1" t="s">
        <v>7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ht="15.75" thickBot="1" x14ac:dyDescent="0.3">
      <c r="B9" s="1" t="s">
        <v>1</v>
      </c>
      <c r="C9" s="5">
        <v>49.489687547186001</v>
      </c>
      <c r="D9" s="4">
        <v>37104</v>
      </c>
      <c r="E9">
        <f>C9/C10</f>
        <v>0.36368083147549968</v>
      </c>
      <c r="G9" s="3">
        <v>1350000</v>
      </c>
      <c r="I9" s="7">
        <f>G9*E9</f>
        <v>490969.12249192456</v>
      </c>
      <c r="K9" s="3" t="s">
        <v>14</v>
      </c>
      <c r="M9" s="2"/>
      <c r="O9" s="3"/>
      <c r="Q9" s="2"/>
      <c r="S9" s="2"/>
    </row>
    <row r="10" spans="2:19" x14ac:dyDescent="0.25">
      <c r="B10" s="1" t="s">
        <v>0</v>
      </c>
      <c r="C10">
        <v>136.08000000000001</v>
      </c>
      <c r="D10" s="4">
        <v>45536</v>
      </c>
    </row>
  </sheetData>
  <mergeCells count="2">
    <mergeCell ref="B2:S2"/>
    <mergeCell ref="B7:S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</dc:creator>
  <cp:lastModifiedBy>Monserrat</cp:lastModifiedBy>
  <dcterms:created xsi:type="dcterms:W3CDTF">2024-10-12T16:26:47Z</dcterms:created>
  <dcterms:modified xsi:type="dcterms:W3CDTF">2024-10-12T16:38:29Z</dcterms:modified>
</cp:coreProperties>
</file>