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8_{756F770C-828E-4F4B-A77F-4B395D6B206A}" xr6:coauthVersionLast="47" xr6:coauthVersionMax="47" xr10:uidLastSave="{00000000-0000-0000-0000-000000000000}"/>
  <bookViews>
    <workbookView xWindow="-108" yWindow="-108" windowWidth="23256" windowHeight="12456" xr2:uid="{C7F29FA7-E43C-4F0F-B9E0-0F20F0D0B4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5" i="1"/>
  <c r="C19" i="1" s="1"/>
  <c r="C21" i="1" l="1"/>
  <c r="C25" i="1" s="1"/>
  <c r="C26" i="1" s="1"/>
</calcChain>
</file>

<file path=xl/sharedStrings.xml><?xml version="1.0" encoding="utf-8"?>
<sst xmlns="http://schemas.openxmlformats.org/spreadsheetml/2006/main" count="24" uniqueCount="24">
  <si>
    <t>Ejercicio:</t>
  </si>
  <si>
    <t>Cálculo del costo aproximado del ISR y el ahorro que genera un avalúo de mejoras</t>
  </si>
  <si>
    <t>Valor actual de las mejoras: $1,350,000</t>
  </si>
  <si>
    <t>El Inmueble se compró en Junio de 2000 en $140,000</t>
  </si>
  <si>
    <t>La venta se está haciendo en $1,750,000</t>
  </si>
  <si>
    <t>1. Encontrar el INPC inicial</t>
  </si>
  <si>
    <t>2. Encontrar el INPC final</t>
  </si>
  <si>
    <t>3. Obtener el Factor de Actualización</t>
  </si>
  <si>
    <t>4. Actualizar el precio de compra</t>
  </si>
  <si>
    <t>5. Obtener la utilidad de la operación a pesos actuales considerando el precio de venta menos el precio de compra actualizado y menos el 80% del valor de las mejoras</t>
  </si>
  <si>
    <t>6. Aplicar una tasa del 30%</t>
  </si>
  <si>
    <t>INPC INICIAL</t>
  </si>
  <si>
    <t>MAYO 2000</t>
  </si>
  <si>
    <t>INPC FINAL</t>
  </si>
  <si>
    <t>FACTOR DE ACTUALIZACION</t>
  </si>
  <si>
    <t>*el más reciente entre el más antiguo porque para actualizar tiene que ser mayor que uno el resultado del factor</t>
  </si>
  <si>
    <t>PRECIO DE COMPRA</t>
  </si>
  <si>
    <t>PRECIO DE VENTA</t>
  </si>
  <si>
    <t>PRECIO ACTUALIZADO</t>
  </si>
  <si>
    <t>MEJORAS AL 80%</t>
  </si>
  <si>
    <t>UTILIDAD</t>
  </si>
  <si>
    <t>JUSTIFICACION COMO COSTO A PRECIOS ACTUALES</t>
  </si>
  <si>
    <t>ISR, tasa aprox.</t>
  </si>
  <si>
    <t>SEPT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</si>
</sst>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2"/>
    <xf numFmtId="49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9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dconline.mx/fiscal-contable/indicadores/inpc-base-2q-julio-2018-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A000-CFEE-4E21-9526-E8933C742F63}">
  <dimension ref="A2:F26"/>
  <sheetViews>
    <sheetView tabSelected="1" topLeftCell="A5" workbookViewId="0">
      <selection activeCell="B14" sqref="B14"/>
    </sheetView>
  </sheetViews>
  <sheetFormatPr baseColWidth="10" defaultRowHeight="14.4" x14ac:dyDescent="0.3"/>
  <cols>
    <col min="1" max="1" width="13.21875" customWidth="1"/>
    <col min="2" max="2" width="12.21875" customWidth="1"/>
    <col min="3" max="3" width="14" bestFit="1" customWidth="1"/>
  </cols>
  <sheetData>
    <row r="2" spans="1:6" x14ac:dyDescent="0.3">
      <c r="A2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  <c r="F5" s="2" t="s">
        <v>5</v>
      </c>
    </row>
    <row r="6" spans="1:6" x14ac:dyDescent="0.3">
      <c r="A6" s="1" t="s">
        <v>3</v>
      </c>
      <c r="F6" s="1" t="s">
        <v>6</v>
      </c>
    </row>
    <row r="7" spans="1:6" x14ac:dyDescent="0.3">
      <c r="A7" s="1" t="s">
        <v>4</v>
      </c>
      <c r="F7" s="1" t="s">
        <v>7</v>
      </c>
    </row>
    <row r="8" spans="1:6" x14ac:dyDescent="0.3">
      <c r="F8" s="1" t="s">
        <v>8</v>
      </c>
    </row>
    <row r="9" spans="1:6" x14ac:dyDescent="0.3">
      <c r="F9" s="1" t="s">
        <v>9</v>
      </c>
    </row>
    <row r="10" spans="1:6" x14ac:dyDescent="0.3">
      <c r="F10" s="1" t="s">
        <v>10</v>
      </c>
    </row>
    <row r="12" spans="1:6" x14ac:dyDescent="0.3">
      <c r="A12" t="s">
        <v>11</v>
      </c>
      <c r="B12" s="3" t="s">
        <v>12</v>
      </c>
      <c r="C12">
        <v>46.011378999999998</v>
      </c>
    </row>
    <row r="13" spans="1:6" x14ac:dyDescent="0.3">
      <c r="A13" t="s">
        <v>13</v>
      </c>
      <c r="B13" s="3" t="s">
        <v>23</v>
      </c>
      <c r="C13">
        <v>136.08000000000001</v>
      </c>
    </row>
    <row r="15" spans="1:6" x14ac:dyDescent="0.3">
      <c r="A15" t="s">
        <v>14</v>
      </c>
      <c r="C15">
        <f>C13/C12</f>
        <v>2.9575292668363629</v>
      </c>
      <c r="D15" t="s">
        <v>15</v>
      </c>
    </row>
    <row r="17" spans="1:3" x14ac:dyDescent="0.3">
      <c r="A17" t="s">
        <v>16</v>
      </c>
      <c r="C17" s="4">
        <v>140000</v>
      </c>
    </row>
    <row r="18" spans="1:3" x14ac:dyDescent="0.3">
      <c r="C18" s="4"/>
    </row>
    <row r="19" spans="1:3" x14ac:dyDescent="0.3">
      <c r="A19" t="s">
        <v>18</v>
      </c>
      <c r="C19" s="4">
        <f>+C17*C15</f>
        <v>414054.0973570908</v>
      </c>
    </row>
    <row r="20" spans="1:3" x14ac:dyDescent="0.3">
      <c r="A20" t="s">
        <v>19</v>
      </c>
      <c r="C20" s="6">
        <f>1350000*0.8</f>
        <v>1080000</v>
      </c>
    </row>
    <row r="21" spans="1:3" x14ac:dyDescent="0.3">
      <c r="A21" t="s">
        <v>21</v>
      </c>
      <c r="C21" s="5">
        <f>SUM(C19:C20)</f>
        <v>1494054.0973570908</v>
      </c>
    </row>
    <row r="23" spans="1:3" x14ac:dyDescent="0.3">
      <c r="A23" t="s">
        <v>17</v>
      </c>
      <c r="C23" s="4">
        <v>1750000</v>
      </c>
    </row>
    <row r="25" spans="1:3" x14ac:dyDescent="0.3">
      <c r="A25" t="s">
        <v>20</v>
      </c>
      <c r="C25" s="5">
        <f>+C23-C21</f>
        <v>255945.9026429092</v>
      </c>
    </row>
    <row r="26" spans="1:3" x14ac:dyDescent="0.3">
      <c r="A26" t="s">
        <v>22</v>
      </c>
      <c r="B26" s="7">
        <v>0.3</v>
      </c>
      <c r="C26" s="5">
        <f>C25*B26</f>
        <v>76783.770792872761</v>
      </c>
    </row>
  </sheetData>
  <hyperlinks>
    <hyperlink ref="F5" r:id="rId1" display="https://idconline.mx/fiscal-contable/indicadores/inpc-base-2q-julio-2018-100" xr:uid="{C877675B-F641-4A1D-8F45-01C6073804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2024-10-12T16:10:54Z</dcterms:created>
  <dcterms:modified xsi:type="dcterms:W3CDTF">2024-10-12T16:25:55Z</dcterms:modified>
</cp:coreProperties>
</file>