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636e9f8f88445ca/Documentos/Valuación/Ingenieria de Costos/"/>
    </mc:Choice>
  </mc:AlternateContent>
  <xr:revisionPtr revIDLastSave="15" documentId="8_{2E5806BA-2704-448E-A63B-DA95E4C25CCB}" xr6:coauthVersionLast="47" xr6:coauthVersionMax="47" xr10:uidLastSave="{D43F6AD9-BAA6-40F0-B4EA-A8FD2B8C532B}"/>
  <bookViews>
    <workbookView xWindow="-120" yWindow="-120" windowWidth="19800" windowHeight="11760" xr2:uid="{00595B58-C020-4B09-92DE-13CAB2D455B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5" i="1"/>
  <c r="C11" i="1" s="1"/>
  <c r="C13" i="1" s="1"/>
  <c r="C19" i="1" s="1"/>
  <c r="C20" i="1" s="1"/>
</calcChain>
</file>

<file path=xl/sharedStrings.xml><?xml version="1.0" encoding="utf-8"?>
<sst xmlns="http://schemas.openxmlformats.org/spreadsheetml/2006/main" count="17" uniqueCount="17">
  <si>
    <t>INPC Inicial</t>
  </si>
  <si>
    <t>INPC Final</t>
  </si>
  <si>
    <t>Factor de actualización</t>
  </si>
  <si>
    <t>Actualización precio de compra</t>
  </si>
  <si>
    <t>Compra inicial</t>
  </si>
  <si>
    <t>Mejoras al 80%</t>
  </si>
  <si>
    <t>Precio de venta</t>
  </si>
  <si>
    <t>Utilidad</t>
  </si>
  <si>
    <t>ISR 30%</t>
  </si>
  <si>
    <t>Valor actual mejoras</t>
  </si>
  <si>
    <t>Costo justificado</t>
  </si>
  <si>
    <t>Mes mayo 2000</t>
  </si>
  <si>
    <t>Mes septiembre 2024</t>
  </si>
  <si>
    <t>Division de INPC mayor a 1 traerlo actualizado</t>
  </si>
  <si>
    <t>Precio de compra del inmueble inicial</t>
  </si>
  <si>
    <t>Valor aproximado de un avaluo presente</t>
  </si>
  <si>
    <t>Valor presente factor por la compra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</si>
</sst>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Bahnschrift Light"/>
      <family val="2"/>
    </font>
    <font>
      <b/>
      <sz val="12"/>
      <color theme="1"/>
      <name val="Bahnschrift 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2" fillId="0" borderId="0" xfId="0" applyNumberFormat="1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74CEA-FFA0-4921-8B93-896E2B56679B}">
  <dimension ref="B2:D20"/>
  <sheetViews>
    <sheetView tabSelected="1" workbookViewId="0">
      <selection activeCell="D12" sqref="D12"/>
    </sheetView>
  </sheetViews>
  <sheetFormatPr baseColWidth="10" defaultRowHeight="15" x14ac:dyDescent="0.2"/>
  <cols>
    <col min="1" max="1" width="11.42578125" style="1"/>
    <col min="2" max="2" width="18.42578125" style="4" bestFit="1" customWidth="1"/>
    <col min="3" max="3" width="17.5703125" style="2" bestFit="1" customWidth="1"/>
    <col min="4" max="16384" width="11.42578125" style="1"/>
  </cols>
  <sheetData>
    <row r="2" spans="2:4" x14ac:dyDescent="0.2">
      <c r="B2" s="4" t="s">
        <v>0</v>
      </c>
      <c r="C2" s="2">
        <v>46.011380000000003</v>
      </c>
      <c r="D2" s="1" t="s">
        <v>11</v>
      </c>
    </row>
    <row r="3" spans="2:4" x14ac:dyDescent="0.2">
      <c r="B3" s="4" t="s">
        <v>1</v>
      </c>
      <c r="C3" s="2">
        <v>136.08000000000001</v>
      </c>
      <c r="D3" s="1" t="s">
        <v>12</v>
      </c>
    </row>
    <row r="5" spans="2:4" ht="30" x14ac:dyDescent="0.2">
      <c r="B5" s="5" t="s">
        <v>2</v>
      </c>
      <c r="C5" s="2">
        <f>+C3/C2</f>
        <v>2.9575292025581499</v>
      </c>
      <c r="D5" s="1" t="s">
        <v>13</v>
      </c>
    </row>
    <row r="7" spans="2:4" x14ac:dyDescent="0.2">
      <c r="B7" s="4" t="s">
        <v>4</v>
      </c>
      <c r="C7" s="3">
        <v>140000</v>
      </c>
      <c r="D7" s="1" t="s">
        <v>14</v>
      </c>
    </row>
    <row r="8" spans="2:4" x14ac:dyDescent="0.2">
      <c r="C8" s="3"/>
    </row>
    <row r="9" spans="2:4" ht="30" x14ac:dyDescent="0.2">
      <c r="B9" s="5" t="s">
        <v>9</v>
      </c>
      <c r="C9" s="3">
        <v>1350000</v>
      </c>
      <c r="D9" s="1" t="s">
        <v>15</v>
      </c>
    </row>
    <row r="11" spans="2:4" ht="45" x14ac:dyDescent="0.2">
      <c r="B11" s="5" t="s">
        <v>3</v>
      </c>
      <c r="C11" s="3">
        <f>+C7*C5</f>
        <v>414054.08835814096</v>
      </c>
      <c r="D11" s="1" t="s">
        <v>16</v>
      </c>
    </row>
    <row r="12" spans="2:4" x14ac:dyDescent="0.2">
      <c r="B12" s="4" t="s">
        <v>5</v>
      </c>
      <c r="C12" s="3">
        <f>+C9*0.8</f>
        <v>1080000</v>
      </c>
    </row>
    <row r="13" spans="2:4" ht="30" x14ac:dyDescent="0.2">
      <c r="B13" s="5" t="s">
        <v>10</v>
      </c>
      <c r="C13" s="6">
        <f>+C11+C12</f>
        <v>1494054.088358141</v>
      </c>
    </row>
    <row r="17" spans="2:3" x14ac:dyDescent="0.2">
      <c r="B17" s="4" t="s">
        <v>6</v>
      </c>
      <c r="C17" s="3">
        <v>1750000</v>
      </c>
    </row>
    <row r="19" spans="2:3" x14ac:dyDescent="0.2">
      <c r="B19" s="4" t="s">
        <v>7</v>
      </c>
      <c r="C19" s="6">
        <f>+C17-C13</f>
        <v>255945.91164185898</v>
      </c>
    </row>
    <row r="20" spans="2:3" x14ac:dyDescent="0.2">
      <c r="B20" s="4" t="s">
        <v>8</v>
      </c>
      <c r="C20" s="3">
        <f>+C19*0.3</f>
        <v>76783.773492557695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Madera</dc:creator>
  <cp:lastModifiedBy>Ing. Madera</cp:lastModifiedBy>
  <dcterms:created xsi:type="dcterms:W3CDTF">2024-10-12T16:10:48Z</dcterms:created>
  <dcterms:modified xsi:type="dcterms:W3CDTF">2024-10-12T16:26:01Z</dcterms:modified>
</cp:coreProperties>
</file>