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8_{96944026-049D-4A87-8414-9C16198D2C26}" xr6:coauthVersionLast="47" xr6:coauthVersionMax="47" xr10:uidLastSave="{00000000-0000-0000-0000-000000000000}"/>
  <bookViews>
    <workbookView xWindow="-108" yWindow="-108" windowWidth="23256" windowHeight="1245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" l="1"/>
  <c r="AA10" i="1"/>
  <c r="V10" i="1"/>
  <c r="V9" i="1"/>
  <c r="G10" i="1"/>
  <c r="G9" i="1"/>
  <c r="E10" i="1"/>
  <c r="E9" i="1" l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1" i="1" l="1"/>
  <c r="D13" i="1"/>
  <c r="D12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<sst xmlns="http://schemas.openxmlformats.org/spreadsheetml/2006/main" count="103" uniqueCount="87">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</sst>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workbookViewId="0">
      <selection activeCell="AI12" sqref="AI12"/>
    </sheetView>
  </sheetViews>
  <sheetFormatPr baseColWidth="10" defaultColWidth="11.21875" defaultRowHeight="14.4" x14ac:dyDescent="0.3"/>
  <cols>
    <col min="1" max="1" width="11.21875" style="1"/>
    <col min="2" max="2" width="24.109375" style="1" bestFit="1" customWidth="1"/>
    <col min="3" max="4" width="11.21875" style="1"/>
    <col min="5" max="5" width="14.21875" style="1" customWidth="1"/>
    <col min="6" max="16384" width="11.21875" style="1"/>
  </cols>
  <sheetData>
    <row r="1" spans="1:36" x14ac:dyDescent="0.3">
      <c r="Q1" s="1" t="s">
        <v>32</v>
      </c>
      <c r="R1" s="17">
        <v>21.55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x14ac:dyDescent="0.3">
      <c r="D2" s="7" t="s">
        <v>67</v>
      </c>
      <c r="Q2" s="1" t="s">
        <v>34</v>
      </c>
      <c r="R2" s="17">
        <v>22.58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x14ac:dyDescent="0.3">
      <c r="B3" s="7"/>
      <c r="R3" s="17"/>
      <c r="AF3" s="4" t="s">
        <v>78</v>
      </c>
      <c r="AG3" s="1" t="s">
        <v>73</v>
      </c>
      <c r="AI3" s="17">
        <f>+AI1+AI2</f>
        <v>1489.56</v>
      </c>
    </row>
    <row r="4" spans="1:36" x14ac:dyDescent="0.3">
      <c r="B4" s="7"/>
      <c r="R4" s="17"/>
      <c r="AF4" s="4" t="s">
        <v>80</v>
      </c>
      <c r="AG4" s="1" t="s">
        <v>74</v>
      </c>
      <c r="AI4" s="17">
        <v>1075.6300000000001</v>
      </c>
    </row>
    <row r="5" spans="1:36" x14ac:dyDescent="0.3">
      <c r="B5" s="7"/>
      <c r="R5" s="17"/>
      <c r="AF5" s="4" t="s">
        <v>79</v>
      </c>
      <c r="AG5" s="1" t="s">
        <v>75</v>
      </c>
      <c r="AI5" s="17">
        <v>1214.53</v>
      </c>
    </row>
    <row r="7" spans="1:36" x14ac:dyDescent="0.3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6" thickBot="1" x14ac:dyDescent="0.35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x14ac:dyDescent="0.3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14.193787715517244</v>
      </c>
      <c r="E9" s="17">
        <f>8349/1.16</f>
        <v>7197.4137931034484</v>
      </c>
      <c r="F9" s="18">
        <v>0.1</v>
      </c>
      <c r="G9" s="17">
        <f>+E9*F9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0.15739900000000001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</v>
      </c>
      <c r="S9" s="17">
        <v>0.4</v>
      </c>
      <c r="T9" s="7">
        <f>R9*S9</f>
        <v>8.620000000000001</v>
      </c>
      <c r="U9" s="7">
        <v>0</v>
      </c>
      <c r="V9" s="21">
        <f>+S9*0.1</f>
        <v>4.0000000000000008E-2</v>
      </c>
      <c r="W9" s="22">
        <v>0</v>
      </c>
      <c r="X9" s="19">
        <v>1</v>
      </c>
      <c r="Y9" s="9">
        <f>W9/X9</f>
        <v>0</v>
      </c>
      <c r="Z9" s="7">
        <f>(V9+Y9)*$Z$1</f>
        <v>2.2000000000000006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>
        <v>0</v>
      </c>
      <c r="AJ9" s="7">
        <f>IF(AI9=0,0,AH9/AI9)</f>
        <v>0</v>
      </c>
    </row>
    <row r="10" spans="1:36" x14ac:dyDescent="0.3">
      <c r="A10" s="1" t="s">
        <v>2</v>
      </c>
      <c r="B10" s="1" t="s">
        <v>3</v>
      </c>
      <c r="C10" s="1" t="s">
        <v>7</v>
      </c>
      <c r="D10" s="7">
        <f t="shared" si="0"/>
        <v>52.993362068965517</v>
      </c>
      <c r="E10" s="17">
        <f>30000/1.16</f>
        <v>25862.068965517243</v>
      </c>
      <c r="F10" s="18">
        <v>0.1</v>
      </c>
      <c r="G10" s="17">
        <f>+E10*F10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0.15739900000000001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</v>
      </c>
      <c r="S10" s="17">
        <v>1.5</v>
      </c>
      <c r="T10" s="7">
        <f>R10*S10</f>
        <v>32.325000000000003</v>
      </c>
      <c r="U10" s="7">
        <v>0</v>
      </c>
      <c r="V10" s="21">
        <f>+S10*0.1</f>
        <v>0.15000000000000002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8.2500000000000018</v>
      </c>
      <c r="AA10" s="17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>
        <v>0</v>
      </c>
      <c r="AJ10" s="7">
        <f t="shared" ref="AJ10:AJ13" si="3">IF(AI10=0,0,AH10/AI10)</f>
        <v>0</v>
      </c>
    </row>
    <row r="11" spans="1:36" x14ac:dyDescent="0.3">
      <c r="A11" s="1" t="s">
        <v>63</v>
      </c>
      <c r="B11" s="1" t="s">
        <v>64</v>
      </c>
      <c r="C11" s="1" t="s">
        <v>7</v>
      </c>
      <c r="D11" s="7">
        <f t="shared" si="0"/>
        <v>872.99375000000009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20">
        <v>0.15739900000000001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22.58</v>
      </c>
      <c r="S11" s="1">
        <v>8</v>
      </c>
      <c r="T11" s="7">
        <f>R11*S11</f>
        <v>180.64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x14ac:dyDescent="0.3">
      <c r="A12" s="1" t="s">
        <v>65</v>
      </c>
      <c r="B12" s="1" t="s">
        <v>66</v>
      </c>
      <c r="C12" s="1" t="s">
        <v>7</v>
      </c>
      <c r="D12" s="7">
        <f t="shared" si="0"/>
        <v>991.29375000000005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20">
        <v>0.15739900000000001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22.58</v>
      </c>
      <c r="S12" s="1">
        <v>8</v>
      </c>
      <c r="T12" s="7">
        <f>R12*S12</f>
        <v>180.64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x14ac:dyDescent="0.3">
      <c r="A13" s="1" t="s">
        <v>68</v>
      </c>
      <c r="B13" s="1" t="s">
        <v>69</v>
      </c>
      <c r="C13" s="1" t="s">
        <v>7</v>
      </c>
      <c r="D13" s="7">
        <f>I13+L13+N13+P13+T13+U13+Z13+AC13+AF13+AJ13</f>
        <v>1084.9349999999999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20">
        <v>0.15739900000000001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22.58</v>
      </c>
      <c r="S13" s="1">
        <v>8</v>
      </c>
      <c r="T13" s="7">
        <f>R13*S13</f>
        <v>180.64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monica cd</cp:lastModifiedBy>
  <dcterms:created xsi:type="dcterms:W3CDTF">2024-09-16T22:41:39Z</dcterms:created>
  <dcterms:modified xsi:type="dcterms:W3CDTF">2024-10-07T22:44:58Z</dcterms:modified>
</cp:coreProperties>
</file>