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4AF40EBB-06DF-4A0C-AF85-EEBBA22E54F1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12" i="1"/>
  <c r="H13" i="1"/>
  <c r="H14" i="1"/>
  <c r="H15" i="1"/>
  <c r="H16" i="1"/>
  <c r="H17" i="1"/>
  <c r="H11" i="1"/>
  <c r="G17" i="1"/>
  <c r="G16" i="1"/>
  <c r="G15" i="1"/>
  <c r="G14" i="1"/>
  <c r="G13" i="1"/>
  <c r="G12" i="1"/>
  <c r="G11" i="1"/>
  <c r="E13" i="1"/>
  <c r="E12" i="1"/>
  <c r="E6" i="1"/>
</calcChain>
</file>

<file path=xl/sharedStrings.xml><?xml version="1.0" encoding="utf-8"?>
<sst xmlns="http://schemas.openxmlformats.org/spreadsheetml/2006/main" count="46" uniqueCount="43">
  <si>
    <t>TIENDA AUTOSERVICIO</t>
  </si>
  <si>
    <t>CIMENTACIÓN Y SUBESTRUCTURA</t>
  </si>
  <si>
    <t>PARTIDA</t>
  </si>
  <si>
    <t>%</t>
  </si>
  <si>
    <t>ESTRUCTURA</t>
  </si>
  <si>
    <t>CONSTRUCCIÓN INTERIOR</t>
  </si>
  <si>
    <t>SISTEMAS MECÁNICOS</t>
  </si>
  <si>
    <t>SISTEMAS ELÉCTRICOS</t>
  </si>
  <si>
    <t>ESPECIALIDADES</t>
  </si>
  <si>
    <t>OBRA EXTERIOR</t>
  </si>
  <si>
    <t>CONDICIONES GENERALES</t>
  </si>
  <si>
    <t>TERRACERÍAS</t>
  </si>
  <si>
    <t>PAVIMENTOS Y BANQUETAS</t>
  </si>
  <si>
    <t>AGUA POTABLE</t>
  </si>
  <si>
    <t>DRENAJE</t>
  </si>
  <si>
    <t>ELECTRIFICACIÓN Y TELEFONÍA</t>
  </si>
  <si>
    <t>DIVERSOS INFRAESTRUCTURA</t>
  </si>
  <si>
    <t>SEÑALAMIENTO</t>
  </si>
  <si>
    <t>TRATAMIENTO DE AGUAS</t>
  </si>
  <si>
    <t>PAISAJE Y JARDINERÍA</t>
  </si>
  <si>
    <t>EQUIPAMIENTO URBANO</t>
  </si>
  <si>
    <t>CANALES Y CANALONES</t>
  </si>
  <si>
    <t>DEMOLICIONES Y CONSERVACIÓN</t>
  </si>
  <si>
    <t>BARDAS Y CERCADO</t>
  </si>
  <si>
    <t>CUBIERTA INCENDIADA</t>
  </si>
  <si>
    <t>ÁREA DE CONSTRUCCIÓN</t>
  </si>
  <si>
    <t>COSTO DE LA CURA</t>
  </si>
  <si>
    <t>TERRENO</t>
  </si>
  <si>
    <t>ESTACIONAMIENTO</t>
  </si>
  <si>
    <t>CUBIERTA EXTERIOR</t>
  </si>
  <si>
    <t>CANTIDAD</t>
  </si>
  <si>
    <t>$/M2</t>
  </si>
  <si>
    <t>TOTAL</t>
  </si>
  <si>
    <t>VALOR COMERCIAL</t>
  </si>
  <si>
    <t>ENFOQUE APLICADO</t>
  </si>
  <si>
    <t>VRN UNITARIO</t>
  </si>
  <si>
    <t>VRN TOTAL</t>
  </si>
  <si>
    <t>M2</t>
  </si>
  <si>
    <t>FRACCIÓN</t>
  </si>
  <si>
    <t>VRN</t>
  </si>
  <si>
    <t>Para la estructura se divide el área dañada entre el área de la nave y se multiplica por 1.2</t>
  </si>
  <si>
    <t>COSTO DE CURA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</si>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</sst>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4" borderId="8" xfId="0" applyFill="1" applyBorder="1"/>
    <xf numFmtId="9" fontId="0" fillId="4" borderId="2" xfId="2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44" fontId="0" fillId="4" borderId="0" xfId="1" applyFont="1" applyFill="1" applyBorder="1" applyAlignment="1">
      <alignment horizontal="center" vertical="center"/>
    </xf>
    <xf numFmtId="44" fontId="0" fillId="4" borderId="2" xfId="0" applyNumberFormat="1" applyFill="1" applyBorder="1"/>
    <xf numFmtId="0" fontId="0" fillId="4" borderId="3" xfId="0" applyFill="1" applyBorder="1" applyAlignment="1">
      <alignment horizontal="center" vertical="center"/>
    </xf>
    <xf numFmtId="44" fontId="0" fillId="4" borderId="3" xfId="1" applyFont="1" applyFill="1" applyBorder="1" applyAlignment="1">
      <alignment horizontal="center" vertical="center"/>
    </xf>
    <xf numFmtId="44" fontId="0" fillId="4" borderId="4" xfId="0" applyNumberFormat="1" applyFill="1" applyBorder="1"/>
    <xf numFmtId="0" fontId="0" fillId="4" borderId="2" xfId="0" applyFill="1" applyBorder="1"/>
    <xf numFmtId="0" fontId="0" fillId="4" borderId="9" xfId="0" applyFill="1" applyBorder="1"/>
    <xf numFmtId="9" fontId="0" fillId="4" borderId="4" xfId="2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4" fontId="0" fillId="4" borderId="6" xfId="1" applyFont="1" applyFill="1" applyBorder="1" applyAlignment="1">
      <alignment horizontal="center" vertical="center"/>
    </xf>
    <xf numFmtId="44" fontId="2" fillId="4" borderId="7" xfId="0" applyNumberFormat="1" applyFont="1" applyFill="1" applyBorder="1"/>
    <xf numFmtId="0" fontId="2" fillId="5" borderId="5" xfId="0" applyFont="1" applyFill="1" applyBorder="1" applyAlignment="1">
      <alignment horizontal="center" vertical="center"/>
    </xf>
    <xf numFmtId="9" fontId="2" fillId="5" borderId="6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4" fontId="2" fillId="5" borderId="7" xfId="0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K44"/>
  <sheetViews>
    <sheetView tabSelected="1" topLeftCell="A2" workbookViewId="0">
      <selection activeCell="J10" sqref="J10"/>
    </sheetView>
  </sheetViews>
  <sheetFormatPr baseColWidth="10" defaultColWidth="8.88671875" defaultRowHeight="14.4" x14ac:dyDescent="0.3"/>
  <cols>
    <col min="4" max="4" width="29.77734375" customWidth="1"/>
    <col min="5" max="6" width="8.88671875" style="3"/>
    <col min="7" max="7" width="14.77734375" style="3" bestFit="1" customWidth="1"/>
    <col min="8" max="8" width="17" bestFit="1" customWidth="1"/>
    <col min="11" max="11" width="74.109375" bestFit="1" customWidth="1"/>
  </cols>
  <sheetData>
    <row r="2" spans="4:11" x14ac:dyDescent="0.3">
      <c r="D2" s="5" t="s">
        <v>26</v>
      </c>
      <c r="E2" s="5"/>
      <c r="F2" s="5"/>
      <c r="G2" s="5"/>
    </row>
    <row r="3" spans="4:11" x14ac:dyDescent="0.3">
      <c r="D3" s="6" t="s">
        <v>38</v>
      </c>
      <c r="E3" s="6" t="s">
        <v>37</v>
      </c>
    </row>
    <row r="4" spans="4:11" x14ac:dyDescent="0.3">
      <c r="D4" t="s">
        <v>25</v>
      </c>
      <c r="E4" s="4">
        <v>8655</v>
      </c>
    </row>
    <row r="5" spans="4:11" x14ac:dyDescent="0.3">
      <c r="D5" t="s">
        <v>27</v>
      </c>
      <c r="E5" s="4">
        <v>22508</v>
      </c>
    </row>
    <row r="6" spans="4:11" x14ac:dyDescent="0.3">
      <c r="D6" t="s">
        <v>28</v>
      </c>
      <c r="E6" s="4">
        <f>E5-E4</f>
        <v>13853</v>
      </c>
    </row>
    <row r="7" spans="4:11" x14ac:dyDescent="0.3">
      <c r="D7" t="s">
        <v>24</v>
      </c>
      <c r="E7" s="3">
        <v>72</v>
      </c>
    </row>
    <row r="8" spans="4:11" ht="15" thickBot="1" x14ac:dyDescent="0.35"/>
    <row r="9" spans="4:11" ht="15" thickBot="1" x14ac:dyDescent="0.35">
      <c r="D9" s="8" t="s">
        <v>0</v>
      </c>
      <c r="E9" s="9"/>
      <c r="F9" s="9"/>
      <c r="G9" s="9"/>
      <c r="H9" s="10"/>
    </row>
    <row r="10" spans="4:11" ht="15" thickBot="1" x14ac:dyDescent="0.35">
      <c r="D10" s="11" t="s">
        <v>2</v>
      </c>
      <c r="E10" s="12" t="s">
        <v>3</v>
      </c>
      <c r="F10" s="13" t="s">
        <v>31</v>
      </c>
      <c r="G10" s="13" t="s">
        <v>39</v>
      </c>
      <c r="H10" s="12" t="s">
        <v>26</v>
      </c>
    </row>
    <row r="11" spans="4:11" x14ac:dyDescent="0.3">
      <c r="D11" s="14" t="s">
        <v>1</v>
      </c>
      <c r="E11" s="15">
        <v>0</v>
      </c>
      <c r="F11" s="16">
        <v>1685.87</v>
      </c>
      <c r="G11" s="17">
        <f>E4*F11</f>
        <v>14591204.85</v>
      </c>
      <c r="H11" s="18">
        <f>G11*E11</f>
        <v>0</v>
      </c>
      <c r="K11" t="s">
        <v>42</v>
      </c>
    </row>
    <row r="12" spans="4:11" x14ac:dyDescent="0.3">
      <c r="D12" s="14" t="s">
        <v>4</v>
      </c>
      <c r="E12" s="15">
        <f>E7/E4*1.2</f>
        <v>9.9826689774696695E-3</v>
      </c>
      <c r="F12" s="16">
        <v>5386.9</v>
      </c>
      <c r="G12" s="17">
        <f>E4*F12</f>
        <v>46623619.5</v>
      </c>
      <c r="H12" s="18">
        <f t="shared" ref="H12:H17" si="0">G12*E12</f>
        <v>465428.16</v>
      </c>
      <c r="K12" t="s">
        <v>40</v>
      </c>
    </row>
    <row r="13" spans="4:11" x14ac:dyDescent="0.3">
      <c r="D13" s="14" t="s">
        <v>29</v>
      </c>
      <c r="E13" s="15">
        <f>E7/E4*1.2</f>
        <v>9.9826689774696695E-3</v>
      </c>
      <c r="F13" s="16">
        <v>497.26</v>
      </c>
      <c r="G13" s="17">
        <f>F13*E4</f>
        <v>4303785.3</v>
      </c>
      <c r="H13" s="18">
        <f t="shared" si="0"/>
        <v>42963.263999999996</v>
      </c>
    </row>
    <row r="14" spans="4:11" x14ac:dyDescent="0.3">
      <c r="D14" s="14" t="s">
        <v>5</v>
      </c>
      <c r="E14" s="15">
        <v>0.25</v>
      </c>
      <c r="F14" s="16">
        <v>790.71</v>
      </c>
      <c r="G14" s="17">
        <f>E4*F14</f>
        <v>6843595.0500000007</v>
      </c>
      <c r="H14" s="18">
        <f t="shared" si="0"/>
        <v>1710898.7625000002</v>
      </c>
    </row>
    <row r="15" spans="4:11" x14ac:dyDescent="0.3">
      <c r="D15" s="14" t="s">
        <v>6</v>
      </c>
      <c r="E15" s="15">
        <v>1.3</v>
      </c>
      <c r="F15" s="16">
        <v>1038.01</v>
      </c>
      <c r="G15" s="17">
        <f>E4*F15</f>
        <v>8983976.5500000007</v>
      </c>
      <c r="H15" s="18">
        <f t="shared" si="0"/>
        <v>11679169.515000001</v>
      </c>
    </row>
    <row r="16" spans="4:11" x14ac:dyDescent="0.3">
      <c r="D16" s="14" t="s">
        <v>7</v>
      </c>
      <c r="E16" s="15">
        <v>1.1000000000000001</v>
      </c>
      <c r="F16" s="16">
        <v>916.65</v>
      </c>
      <c r="G16" s="17">
        <f>E4*F16</f>
        <v>7933605.75</v>
      </c>
      <c r="H16" s="18">
        <f t="shared" si="0"/>
        <v>8726966.3250000011</v>
      </c>
    </row>
    <row r="17" spans="4:8" ht="15" thickBot="1" x14ac:dyDescent="0.35">
      <c r="D17" s="14" t="s">
        <v>8</v>
      </c>
      <c r="E17" s="15">
        <v>0</v>
      </c>
      <c r="F17" s="19">
        <v>195.28</v>
      </c>
      <c r="G17" s="20">
        <f>E4*F17</f>
        <v>1690148.4</v>
      </c>
      <c r="H17" s="21">
        <f t="shared" si="0"/>
        <v>0</v>
      </c>
    </row>
    <row r="18" spans="4:8" ht="15" thickBot="1" x14ac:dyDescent="0.35">
      <c r="D18" s="14" t="s">
        <v>9</v>
      </c>
      <c r="E18" s="15">
        <v>0</v>
      </c>
      <c r="F18" s="16"/>
      <c r="G18" s="17"/>
      <c r="H18" s="22"/>
    </row>
    <row r="19" spans="4:8" ht="15" thickBot="1" x14ac:dyDescent="0.35">
      <c r="D19" s="23" t="s">
        <v>10</v>
      </c>
      <c r="E19" s="24">
        <v>0.28000000000000003</v>
      </c>
      <c r="F19" s="25"/>
      <c r="G19" s="26"/>
      <c r="H19" s="27">
        <f>SUM(H11:H17)*E19</f>
        <v>6335119.2874200009</v>
      </c>
    </row>
    <row r="20" spans="4:8" ht="15" thickBot="1" x14ac:dyDescent="0.35">
      <c r="D20" s="28" t="s">
        <v>32</v>
      </c>
      <c r="E20" s="29"/>
      <c r="F20" s="30"/>
      <c r="G20" s="30" t="s">
        <v>41</v>
      </c>
      <c r="H20" s="31">
        <f>SUM(H11:H19)</f>
        <v>28960545.313920002</v>
      </c>
    </row>
    <row r="21" spans="4:8" x14ac:dyDescent="0.3">
      <c r="G21" s="6"/>
    </row>
    <row r="23" spans="4:8" x14ac:dyDescent="0.3">
      <c r="D23" s="5" t="s">
        <v>33</v>
      </c>
      <c r="E23" s="5"/>
      <c r="F23" s="5"/>
      <c r="G23" s="5"/>
    </row>
    <row r="24" spans="4:8" x14ac:dyDescent="0.3">
      <c r="D24" s="7"/>
      <c r="E24" s="7"/>
      <c r="F24" s="7"/>
      <c r="G24" s="7"/>
    </row>
    <row r="25" spans="4:8" x14ac:dyDescent="0.3">
      <c r="D25" t="s">
        <v>34</v>
      </c>
    </row>
    <row r="26" spans="4:8" x14ac:dyDescent="0.3">
      <c r="D26" t="s">
        <v>26</v>
      </c>
    </row>
    <row r="28" spans="4:8" x14ac:dyDescent="0.3">
      <c r="D28" t="s">
        <v>35</v>
      </c>
    </row>
    <row r="29" spans="4:8" x14ac:dyDescent="0.3">
      <c r="D29" t="s">
        <v>36</v>
      </c>
    </row>
    <row r="30" spans="4:8" x14ac:dyDescent="0.3">
      <c r="D30" s="2" t="s">
        <v>9</v>
      </c>
      <c r="E30" s="2"/>
      <c r="F30" s="2"/>
      <c r="G30" s="2"/>
    </row>
    <row r="31" spans="4:8" x14ac:dyDescent="0.3">
      <c r="D31" s="1"/>
      <c r="E31" s="1" t="s">
        <v>30</v>
      </c>
      <c r="F31" s="1"/>
      <c r="G31" s="1"/>
    </row>
    <row r="32" spans="4:8" x14ac:dyDescent="0.3">
      <c r="D32" t="s">
        <v>11</v>
      </c>
      <c r="E32" s="3">
        <v>27</v>
      </c>
    </row>
    <row r="33" spans="4:5" x14ac:dyDescent="0.3">
      <c r="D33" t="s">
        <v>12</v>
      </c>
      <c r="E33" s="3">
        <v>24</v>
      </c>
    </row>
    <row r="34" spans="4:5" x14ac:dyDescent="0.3">
      <c r="D34" t="s">
        <v>13</v>
      </c>
      <c r="E34" s="3">
        <v>18</v>
      </c>
    </row>
    <row r="35" spans="4:5" x14ac:dyDescent="0.3">
      <c r="D35" t="s">
        <v>14</v>
      </c>
      <c r="E35" s="3">
        <v>24</v>
      </c>
    </row>
    <row r="36" spans="4:5" x14ac:dyDescent="0.3">
      <c r="D36" t="s">
        <v>15</v>
      </c>
      <c r="E36" s="3">
        <v>25</v>
      </c>
    </row>
    <row r="37" spans="4:5" x14ac:dyDescent="0.3">
      <c r="D37" t="s">
        <v>16</v>
      </c>
      <c r="E37" s="3">
        <v>4</v>
      </c>
    </row>
    <row r="38" spans="4:5" x14ac:dyDescent="0.3">
      <c r="D38" t="s">
        <v>17</v>
      </c>
      <c r="E38" s="3">
        <v>4</v>
      </c>
    </row>
    <row r="39" spans="4:5" x14ac:dyDescent="0.3">
      <c r="D39" t="s">
        <v>18</v>
      </c>
      <c r="E39" s="3">
        <v>3</v>
      </c>
    </row>
    <row r="40" spans="4:5" x14ac:dyDescent="0.3">
      <c r="D40" t="s">
        <v>19</v>
      </c>
      <c r="E40" s="3">
        <v>16</v>
      </c>
    </row>
    <row r="41" spans="4:5" x14ac:dyDescent="0.3">
      <c r="D41" t="s">
        <v>23</v>
      </c>
      <c r="E41" s="3">
        <v>4</v>
      </c>
    </row>
    <row r="42" spans="4:5" x14ac:dyDescent="0.3">
      <c r="D42" t="s">
        <v>20</v>
      </c>
      <c r="E42" s="3">
        <v>4</v>
      </c>
    </row>
    <row r="43" spans="4:5" x14ac:dyDescent="0.3">
      <c r="D43" t="s">
        <v>21</v>
      </c>
      <c r="E43" s="3">
        <v>4</v>
      </c>
    </row>
    <row r="44" spans="4:5" x14ac:dyDescent="0.3">
      <c r="D44" t="s">
        <v>22</v>
      </c>
      <c r="E44" s="3">
        <v>4</v>
      </c>
    </row>
  </sheetData>
  <mergeCells count="4">
    <mergeCell ref="D30:G30"/>
    <mergeCell ref="D2:G2"/>
    <mergeCell ref="D23:G23"/>
    <mergeCell ref="D9:H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dcterms:created xsi:type="dcterms:W3CDTF">2015-06-05T18:19:34Z</dcterms:created>
  <dcterms:modified xsi:type="dcterms:W3CDTF">2024-10-26T02:53:27Z</dcterms:modified>
</cp:coreProperties>
</file>