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serrat\Downloads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J14" i="1" s="1"/>
  <c r="H13" i="1"/>
  <c r="H12" i="1"/>
  <c r="I10" i="1"/>
  <c r="I9" i="1"/>
  <c r="H16" i="1"/>
  <c r="J7" i="1"/>
  <c r="I4" i="1"/>
  <c r="J15" i="1"/>
  <c r="J13" i="1"/>
  <c r="J12" i="1"/>
  <c r="H11" i="1"/>
  <c r="J11" i="1" s="1"/>
  <c r="H10" i="1"/>
  <c r="H9" i="1"/>
  <c r="H8" i="1"/>
  <c r="J8" i="1" s="1"/>
  <c r="J9" i="1" l="1"/>
  <c r="J16" i="1" s="1"/>
  <c r="J10" i="1"/>
  <c r="J17" i="1" l="1"/>
</calcChain>
</file>

<file path=xl/sharedStrings.xml><?xml version="1.0" encoding="utf-8"?>
<sst xmlns="http://schemas.openxmlformats.org/spreadsheetml/2006/main" count="38" uniqueCount="35">
  <si>
    <t>Ejercicio 15</t>
  </si>
  <si>
    <t>Tienda de autoservicio</t>
  </si>
  <si>
    <t>cimentacion</t>
  </si>
  <si>
    <t>estructura</t>
  </si>
  <si>
    <t>Cubierta exterior</t>
  </si>
  <si>
    <t>construccion interior</t>
  </si>
  <si>
    <t>sistemas mecanicos</t>
  </si>
  <si>
    <t>sistemas electricos</t>
  </si>
  <si>
    <t>especialidades</t>
  </si>
  <si>
    <t>obra exterior</t>
  </si>
  <si>
    <t>condiciones generales</t>
  </si>
  <si>
    <t>Porcentaje</t>
  </si>
  <si>
    <t>$/m2</t>
  </si>
  <si>
    <t>m2</t>
  </si>
  <si>
    <t>Obra exterior</t>
  </si>
  <si>
    <t>Terracerias</t>
  </si>
  <si>
    <t>pavimentos y banquetas</t>
  </si>
  <si>
    <t>agua potable</t>
  </si>
  <si>
    <t>drenaje</t>
  </si>
  <si>
    <t>electrificacion y telefonia</t>
  </si>
  <si>
    <t>diversos infraestructura</t>
  </si>
  <si>
    <t>señalamiento</t>
  </si>
  <si>
    <t>tratamiento de aguas</t>
  </si>
  <si>
    <t>equipamiento urbano</t>
  </si>
  <si>
    <t>canales y canalones</t>
  </si>
  <si>
    <t>demolicions y conservacion</t>
  </si>
  <si>
    <t>paisaje y jardineria</t>
  </si>
  <si>
    <t>bardas cercado</t>
  </si>
  <si>
    <t>Terreno</t>
  </si>
  <si>
    <t>Nave</t>
  </si>
  <si>
    <t>vrn</t>
  </si>
  <si>
    <t>Costo de cura</t>
  </si>
  <si>
    <t>porcentaje (dañado)</t>
  </si>
  <si>
    <t>Estacionamiento</t>
  </si>
  <si>
    <t>indirectos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</si>
</sst>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10" fontId="0" fillId="0" borderId="0" xfId="0" applyNumberFormat="1"/>
    <xf numFmtId="43" fontId="0" fillId="0" borderId="0" xfId="1" applyFont="1"/>
    <xf numFmtId="43" fontId="0" fillId="0" borderId="0" xfId="0" applyNumberFormat="1"/>
    <xf numFmtId="44" fontId="0" fillId="0" borderId="0" xfId="2" applyFont="1"/>
    <xf numFmtId="43" fontId="2" fillId="0" borderId="1" xfId="0" applyNumberFormat="1" applyFont="1" applyBorder="1"/>
    <xf numFmtId="43" fontId="2" fillId="0" borderId="0" xfId="0" applyNumberFormat="1" applyFont="1" applyBorder="1"/>
    <xf numFmtId="0" fontId="3" fillId="0" borderId="0" xfId="0" applyFont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32"/>
  <sheetViews>
    <sheetView tabSelected="1" workbookViewId="0">
      <selection activeCell="G5" sqref="G5"/>
    </sheetView>
  </sheetViews>
  <sheetFormatPr baseColWidth="10" defaultRowHeight="15" x14ac:dyDescent="0.25"/>
  <cols>
    <col min="8" max="8" width="14.140625" bestFit="1" customWidth="1"/>
    <col min="9" max="10" width="18" customWidth="1"/>
  </cols>
  <sheetData>
    <row r="2" spans="2:11" ht="18.75" x14ac:dyDescent="0.3">
      <c r="B2" s="7" t="s">
        <v>31</v>
      </c>
      <c r="G2" t="s">
        <v>13</v>
      </c>
    </row>
    <row r="3" spans="2:11" x14ac:dyDescent="0.25">
      <c r="E3" t="s">
        <v>28</v>
      </c>
      <c r="F3" s="2"/>
      <c r="G3" s="2">
        <v>22500</v>
      </c>
      <c r="I3" t="s">
        <v>30</v>
      </c>
    </row>
    <row r="4" spans="2:11" x14ac:dyDescent="0.25">
      <c r="E4" t="s">
        <v>29</v>
      </c>
      <c r="G4" s="2">
        <v>8400</v>
      </c>
      <c r="H4" s="4">
        <v>14705.4</v>
      </c>
      <c r="I4" s="3">
        <f>H4*G4</f>
        <v>123525360</v>
      </c>
    </row>
    <row r="5" spans="2:11" x14ac:dyDescent="0.25">
      <c r="E5" t="s">
        <v>33</v>
      </c>
      <c r="G5" s="2"/>
    </row>
    <row r="6" spans="2:11" x14ac:dyDescent="0.25">
      <c r="B6" t="s">
        <v>0</v>
      </c>
      <c r="E6" t="s">
        <v>11</v>
      </c>
      <c r="F6" t="s">
        <v>12</v>
      </c>
      <c r="G6" t="s">
        <v>13</v>
      </c>
      <c r="H6" t="s">
        <v>30</v>
      </c>
      <c r="I6" t="s">
        <v>32</v>
      </c>
      <c r="J6" t="s">
        <v>31</v>
      </c>
    </row>
    <row r="7" spans="2:11" x14ac:dyDescent="0.25">
      <c r="B7" t="s">
        <v>1</v>
      </c>
      <c r="E7" s="1"/>
      <c r="G7" s="2"/>
      <c r="H7" s="3"/>
      <c r="I7" s="1"/>
      <c r="J7" s="3">
        <f>I7*H7</f>
        <v>0</v>
      </c>
    </row>
    <row r="8" spans="2:11" x14ac:dyDescent="0.25">
      <c r="B8" t="s">
        <v>2</v>
      </c>
      <c r="E8" s="1">
        <v>0.11459999999999999</v>
      </c>
      <c r="F8" s="4">
        <v>1685.87</v>
      </c>
      <c r="G8" s="2">
        <v>8400</v>
      </c>
      <c r="H8" s="3">
        <f t="shared" ref="H8:H14" si="0">G8*F8</f>
        <v>14161308</v>
      </c>
      <c r="I8" s="1">
        <v>0</v>
      </c>
      <c r="J8" s="3">
        <f t="shared" ref="J8:J15" si="1">I8*H8</f>
        <v>0</v>
      </c>
    </row>
    <row r="9" spans="2:11" x14ac:dyDescent="0.25">
      <c r="B9" t="s">
        <v>3</v>
      </c>
      <c r="E9">
        <v>36.630000000000003</v>
      </c>
      <c r="F9" s="4">
        <v>5386.9</v>
      </c>
      <c r="G9" s="2">
        <v>8400</v>
      </c>
      <c r="H9" s="3">
        <f t="shared" si="0"/>
        <v>45249960</v>
      </c>
      <c r="I9" s="1">
        <f>(75/G4)*1.2</f>
        <v>1.0714285714285713E-2</v>
      </c>
      <c r="J9" s="3">
        <f>I9*H9</f>
        <v>484820.99999999994</v>
      </c>
    </row>
    <row r="10" spans="2:11" x14ac:dyDescent="0.25">
      <c r="B10" t="s">
        <v>4</v>
      </c>
      <c r="E10">
        <v>3.38</v>
      </c>
      <c r="F10" s="4">
        <v>497.26</v>
      </c>
      <c r="G10" s="2">
        <v>8400</v>
      </c>
      <c r="H10" s="3">
        <f t="shared" si="0"/>
        <v>4176984</v>
      </c>
      <c r="I10" s="1">
        <f>(75/G4)*1.2</f>
        <v>1.0714285714285713E-2</v>
      </c>
      <c r="J10" s="3">
        <f t="shared" si="1"/>
        <v>44753.399999999994</v>
      </c>
    </row>
    <row r="11" spans="2:11" x14ac:dyDescent="0.25">
      <c r="B11" t="s">
        <v>5</v>
      </c>
      <c r="E11">
        <v>5.38</v>
      </c>
      <c r="F11" s="4">
        <v>790.71</v>
      </c>
      <c r="G11" s="2">
        <v>8400</v>
      </c>
      <c r="H11" s="3">
        <f t="shared" si="0"/>
        <v>6641964</v>
      </c>
      <c r="I11" s="1">
        <v>0.25</v>
      </c>
      <c r="J11" s="3">
        <f t="shared" si="1"/>
        <v>1660491</v>
      </c>
    </row>
    <row r="12" spans="2:11" x14ac:dyDescent="0.25">
      <c r="B12" t="s">
        <v>6</v>
      </c>
      <c r="E12">
        <v>7.06</v>
      </c>
      <c r="F12" s="4">
        <v>1038.01</v>
      </c>
      <c r="G12" s="2">
        <v>8400</v>
      </c>
      <c r="H12" s="3">
        <f t="shared" si="0"/>
        <v>8719284</v>
      </c>
      <c r="I12" s="1">
        <v>1.3</v>
      </c>
      <c r="J12" s="3">
        <f t="shared" si="1"/>
        <v>11335069.200000001</v>
      </c>
    </row>
    <row r="13" spans="2:11" x14ac:dyDescent="0.25">
      <c r="B13" t="s">
        <v>7</v>
      </c>
      <c r="E13">
        <v>6.23</v>
      </c>
      <c r="F13" s="4">
        <v>916.28</v>
      </c>
      <c r="G13" s="2">
        <v>8400</v>
      </c>
      <c r="H13" s="3">
        <f t="shared" si="0"/>
        <v>7696752</v>
      </c>
      <c r="I13" s="1">
        <v>1.1000000000000001</v>
      </c>
      <c r="J13" s="3">
        <f t="shared" si="1"/>
        <v>8466427.2000000011</v>
      </c>
    </row>
    <row r="14" spans="2:11" x14ac:dyDescent="0.25">
      <c r="B14" t="s">
        <v>8</v>
      </c>
      <c r="E14">
        <v>1.33</v>
      </c>
      <c r="F14" s="4">
        <v>195.28</v>
      </c>
      <c r="G14" s="2">
        <v>8400</v>
      </c>
      <c r="H14" s="3">
        <f t="shared" si="0"/>
        <v>1640352</v>
      </c>
      <c r="I14" s="1">
        <v>0</v>
      </c>
      <c r="J14" s="3">
        <f t="shared" si="1"/>
        <v>0</v>
      </c>
    </row>
    <row r="15" spans="2:11" x14ac:dyDescent="0.25">
      <c r="B15" t="s">
        <v>9</v>
      </c>
      <c r="E15">
        <v>0</v>
      </c>
      <c r="F15" s="4">
        <v>0</v>
      </c>
      <c r="G15" s="2">
        <v>8400</v>
      </c>
      <c r="H15" s="3">
        <v>0</v>
      </c>
      <c r="I15" s="1">
        <v>0</v>
      </c>
      <c r="J15" s="3">
        <f t="shared" si="1"/>
        <v>0</v>
      </c>
    </row>
    <row r="16" spans="2:11" x14ac:dyDescent="0.25">
      <c r="B16" t="s">
        <v>10</v>
      </c>
      <c r="E16">
        <v>28.53</v>
      </c>
      <c r="F16" s="4">
        <v>4191.78</v>
      </c>
      <c r="G16" s="2">
        <v>8400</v>
      </c>
      <c r="H16" s="3">
        <f>F16</f>
        <v>4191.78</v>
      </c>
      <c r="I16" s="1"/>
      <c r="J16" s="3">
        <f>SUM(J7:J15)*0.28</f>
        <v>6157637.3040000014</v>
      </c>
      <c r="K16" t="s">
        <v>34</v>
      </c>
    </row>
    <row r="17" spans="2:10" x14ac:dyDescent="0.25">
      <c r="I17" s="1"/>
      <c r="J17" s="5">
        <f>SUM(J7:J16)</f>
        <v>28149199.104000006</v>
      </c>
    </row>
    <row r="18" spans="2:10" x14ac:dyDescent="0.25">
      <c r="I18" s="1"/>
      <c r="J18" s="6"/>
    </row>
    <row r="19" spans="2:10" x14ac:dyDescent="0.25">
      <c r="B19" t="s">
        <v>14</v>
      </c>
      <c r="I19" s="1"/>
    </row>
    <row r="20" spans="2:10" x14ac:dyDescent="0.25">
      <c r="B20" t="s">
        <v>15</v>
      </c>
      <c r="F20">
        <v>27</v>
      </c>
      <c r="I20" s="1"/>
    </row>
    <row r="21" spans="2:10" x14ac:dyDescent="0.25">
      <c r="B21" t="s">
        <v>16</v>
      </c>
      <c r="F21">
        <v>24</v>
      </c>
      <c r="I21" s="1"/>
    </row>
    <row r="22" spans="2:10" x14ac:dyDescent="0.25">
      <c r="B22" t="s">
        <v>17</v>
      </c>
      <c r="F22">
        <v>18</v>
      </c>
      <c r="I22" s="1"/>
    </row>
    <row r="23" spans="2:10" x14ac:dyDescent="0.25">
      <c r="B23" t="s">
        <v>18</v>
      </c>
      <c r="F23">
        <v>24</v>
      </c>
      <c r="I23" s="1"/>
    </row>
    <row r="24" spans="2:10" x14ac:dyDescent="0.25">
      <c r="B24" t="s">
        <v>19</v>
      </c>
      <c r="F24">
        <v>25</v>
      </c>
      <c r="I24" s="1"/>
    </row>
    <row r="25" spans="2:10" x14ac:dyDescent="0.25">
      <c r="B25" t="s">
        <v>20</v>
      </c>
      <c r="F25">
        <v>4</v>
      </c>
      <c r="I25" s="1"/>
    </row>
    <row r="26" spans="2:10" x14ac:dyDescent="0.25">
      <c r="B26" t="s">
        <v>21</v>
      </c>
      <c r="F26">
        <v>4</v>
      </c>
      <c r="I26" s="1"/>
    </row>
    <row r="27" spans="2:10" x14ac:dyDescent="0.25">
      <c r="B27" t="s">
        <v>22</v>
      </c>
      <c r="F27">
        <v>3</v>
      </c>
      <c r="I27" s="1"/>
    </row>
    <row r="28" spans="2:10" x14ac:dyDescent="0.25">
      <c r="B28" t="s">
        <v>26</v>
      </c>
      <c r="F28">
        <v>16</v>
      </c>
    </row>
    <row r="29" spans="2:10" x14ac:dyDescent="0.25">
      <c r="B29" t="s">
        <v>27</v>
      </c>
      <c r="F29">
        <v>4</v>
      </c>
    </row>
    <row r="30" spans="2:10" x14ac:dyDescent="0.25">
      <c r="B30" t="s">
        <v>23</v>
      </c>
      <c r="F30">
        <v>4</v>
      </c>
    </row>
    <row r="31" spans="2:10" x14ac:dyDescent="0.25">
      <c r="B31" t="s">
        <v>24</v>
      </c>
      <c r="F31">
        <v>4</v>
      </c>
    </row>
    <row r="32" spans="2:10" x14ac:dyDescent="0.25">
      <c r="B32" t="s">
        <v>25</v>
      </c>
      <c r="F32">
        <v>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Monserrat</dc:creator>
  <cp:lastModifiedBy>Monserrat</cp:lastModifiedBy>
  <dcterms:created xsi:type="dcterms:W3CDTF">2024-10-26T02:08:16Z</dcterms:created>
  <dcterms:modified xsi:type="dcterms:W3CDTF">2024-10-26T02:49:36Z</dcterms:modified>
</cp:coreProperties>
</file>