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o\OneDrive\Documentos\COSTOS DE LA CONSTRUCCION\"/>
    </mc:Choice>
  </mc:AlternateContent>
  <xr:revisionPtr revIDLastSave="0" documentId="13_ncr:1_{A0005300-B4BF-4EFD-8C5C-469F2CB3D2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8" i="1"/>
  <c r="D15" i="1"/>
  <c r="E15" i="1" s="1"/>
  <c r="G15" i="1" s="1"/>
  <c r="D14" i="1"/>
  <c r="E14" i="1"/>
  <c r="G14" i="1" s="1"/>
  <c r="E10" i="1"/>
  <c r="G10" i="1" s="1"/>
  <c r="E11" i="1"/>
  <c r="G11" i="1" s="1"/>
  <c r="E12" i="1"/>
  <c r="G12" i="1" s="1"/>
  <c r="E13" i="1"/>
  <c r="G13" i="1" s="1"/>
  <c r="E16" i="1"/>
  <c r="G16" i="1" s="1"/>
  <c r="E17" i="1"/>
  <c r="G17" i="1" s="1"/>
</calcChain>
</file>

<file path=xl/sharedStrings.xml><?xml version="1.0" encoding="utf-8"?>
<sst xmlns="http://schemas.openxmlformats.org/spreadsheetml/2006/main" count="18" uniqueCount="18">
  <si>
    <t>PARTIDA</t>
  </si>
  <si>
    <t>CIMENTACION</t>
  </si>
  <si>
    <t>ESTRUCTURA</t>
  </si>
  <si>
    <t>CUBIERTA EXTERIOR</t>
  </si>
  <si>
    <t>CONSTRUCCION INTERIOR</t>
  </si>
  <si>
    <t>SISTEMAS MECANICOS</t>
  </si>
  <si>
    <t>SISTEMAS ELECTRICOS</t>
  </si>
  <si>
    <t>ESPECIALIDADES</t>
  </si>
  <si>
    <t>OBRA EXTERIOR</t>
  </si>
  <si>
    <t>CONDICIONES GENERALES</t>
  </si>
  <si>
    <t>M2 TOTAL</t>
  </si>
  <si>
    <t>M2 DAÑADOS</t>
  </si>
  <si>
    <t>%</t>
  </si>
  <si>
    <t>VRNU</t>
  </si>
  <si>
    <t>VRNT</t>
  </si>
  <si>
    <t>VALOR REPOSICION NUEVO UNITARIO</t>
  </si>
  <si>
    <t>VALOR REPOSICION NUEVO TOTAL</t>
  </si>
  <si>
    <t>COSTO DE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</si>
</sst>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G19"/>
  <sheetViews>
    <sheetView tabSelected="1" workbookViewId="0">
      <selection activeCell="F3" sqref="F3"/>
    </sheetView>
  </sheetViews>
  <sheetFormatPr baseColWidth="10" defaultColWidth="8.88671875" defaultRowHeight="14.4" x14ac:dyDescent="0.3"/>
  <cols>
    <col min="2" max="2" width="26.33203125" customWidth="1"/>
    <col min="3" max="3" width="15.6640625" customWidth="1"/>
    <col min="4" max="4" width="13.5546875" customWidth="1"/>
    <col min="6" max="6" width="17" customWidth="1"/>
    <col min="7" max="7" width="15.77734375" customWidth="1"/>
  </cols>
  <sheetData>
    <row r="6" spans="2:7" x14ac:dyDescent="0.3">
      <c r="F6" s="9" t="s">
        <v>15</v>
      </c>
    </row>
    <row r="7" spans="2:7" x14ac:dyDescent="0.3">
      <c r="F7" s="9" t="s">
        <v>16</v>
      </c>
    </row>
    <row r="9" spans="2:7" x14ac:dyDescent="0.3">
      <c r="B9" s="7" t="s">
        <v>0</v>
      </c>
      <c r="C9" s="8" t="s">
        <v>10</v>
      </c>
      <c r="D9" s="8" t="s">
        <v>11</v>
      </c>
      <c r="E9" s="8" t="s">
        <v>12</v>
      </c>
      <c r="F9" s="8" t="s">
        <v>13</v>
      </c>
      <c r="G9" s="8" t="s">
        <v>14</v>
      </c>
    </row>
    <row r="10" spans="2:7" x14ac:dyDescent="0.3">
      <c r="B10" s="1" t="s">
        <v>1</v>
      </c>
      <c r="C10" s="2">
        <v>8755.1</v>
      </c>
      <c r="D10" s="2">
        <v>0</v>
      </c>
      <c r="E10" s="3">
        <f>D10/C10</f>
        <v>0</v>
      </c>
      <c r="F10" s="4">
        <v>1685.87</v>
      </c>
      <c r="G10" s="5">
        <f>+E10*F10*C10</f>
        <v>0</v>
      </c>
    </row>
    <row r="11" spans="2:7" x14ac:dyDescent="0.3">
      <c r="B11" s="1" t="s">
        <v>2</v>
      </c>
      <c r="C11" s="2">
        <v>8755.1</v>
      </c>
      <c r="D11" s="2">
        <v>85</v>
      </c>
      <c r="E11" s="3">
        <f t="shared" ref="E10:E18" si="0">D11/C11</f>
        <v>9.7086269717079187E-3</v>
      </c>
      <c r="F11" s="4">
        <v>5386.9</v>
      </c>
      <c r="G11" s="5">
        <f t="shared" ref="G11:G18" si="1">+E11*F11*C11</f>
        <v>457886.5</v>
      </c>
    </row>
    <row r="12" spans="2:7" x14ac:dyDescent="0.3">
      <c r="B12" s="1" t="s">
        <v>3</v>
      </c>
      <c r="C12" s="2">
        <v>8755.1</v>
      </c>
      <c r="D12" s="2">
        <v>85</v>
      </c>
      <c r="E12" s="3">
        <f t="shared" si="0"/>
        <v>9.7086269717079187E-3</v>
      </c>
      <c r="F12" s="4">
        <v>497.26</v>
      </c>
      <c r="G12" s="5">
        <f t="shared" si="1"/>
        <v>42267.1</v>
      </c>
    </row>
    <row r="13" spans="2:7" x14ac:dyDescent="0.3">
      <c r="B13" s="1" t="s">
        <v>4</v>
      </c>
      <c r="C13" s="2">
        <v>8755.1</v>
      </c>
      <c r="D13" s="2">
        <v>1800</v>
      </c>
      <c r="E13" s="3">
        <f t="shared" si="0"/>
        <v>0.20559445351852063</v>
      </c>
      <c r="F13" s="4">
        <v>790.71</v>
      </c>
      <c r="G13" s="5">
        <f t="shared" si="1"/>
        <v>1423278</v>
      </c>
    </row>
    <row r="14" spans="2:7" x14ac:dyDescent="0.3">
      <c r="B14" s="1" t="s">
        <v>5</v>
      </c>
      <c r="C14" s="2">
        <v>8755.1</v>
      </c>
      <c r="D14" s="2">
        <f>+C14*1.3</f>
        <v>11381.630000000001</v>
      </c>
      <c r="E14" s="3">
        <f t="shared" si="0"/>
        <v>1.3</v>
      </c>
      <c r="F14" s="4">
        <v>1038.01</v>
      </c>
      <c r="G14" s="5">
        <f t="shared" si="1"/>
        <v>11814245.7563</v>
      </c>
    </row>
    <row r="15" spans="2:7" x14ac:dyDescent="0.3">
      <c r="B15" s="1" t="s">
        <v>6</v>
      </c>
      <c r="C15" s="2">
        <v>8755.1</v>
      </c>
      <c r="D15" s="2">
        <f>+C15*1.1</f>
        <v>9630.61</v>
      </c>
      <c r="E15" s="3">
        <f t="shared" si="0"/>
        <v>1.1000000000000001</v>
      </c>
      <c r="F15" s="4">
        <v>916.65</v>
      </c>
      <c r="G15" s="5">
        <f>+E15*F15*C15</f>
        <v>8827898.6565000005</v>
      </c>
    </row>
    <row r="16" spans="2:7" x14ac:dyDescent="0.3">
      <c r="B16" s="1" t="s">
        <v>7</v>
      </c>
      <c r="C16" s="2">
        <v>8755.1</v>
      </c>
      <c r="D16" s="2">
        <v>0</v>
      </c>
      <c r="E16" s="3">
        <f t="shared" si="0"/>
        <v>0</v>
      </c>
      <c r="F16" s="4">
        <v>195.28</v>
      </c>
      <c r="G16" s="5">
        <f t="shared" si="1"/>
        <v>0</v>
      </c>
    </row>
    <row r="17" spans="2:7" x14ac:dyDescent="0.3">
      <c r="B17" s="1" t="s">
        <v>8</v>
      </c>
      <c r="C17" s="2">
        <v>8755.1</v>
      </c>
      <c r="D17" s="2">
        <v>0</v>
      </c>
      <c r="E17" s="3">
        <f t="shared" si="0"/>
        <v>0</v>
      </c>
      <c r="F17" s="4">
        <v>0</v>
      </c>
      <c r="G17" s="5">
        <f t="shared" si="1"/>
        <v>0</v>
      </c>
    </row>
    <row r="18" spans="2:7" x14ac:dyDescent="0.3">
      <c r="B18" s="1" t="s">
        <v>9</v>
      </c>
      <c r="C18" s="2"/>
      <c r="D18" s="2"/>
      <c r="E18" s="3"/>
      <c r="F18" s="4"/>
      <c r="G18" s="5">
        <f>+SUM(G10:G17)*0.28</f>
        <v>6318361.2835840005</v>
      </c>
    </row>
    <row r="19" spans="2:7" x14ac:dyDescent="0.3">
      <c r="F19" s="7" t="s">
        <v>17</v>
      </c>
      <c r="G19" s="6">
        <f>SUM(G10:G18)</f>
        <v>28883937.296383999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Salvador Amezquita Aguiñaga</cp:lastModifiedBy>
  <dcterms:created xsi:type="dcterms:W3CDTF">2015-06-05T18:19:34Z</dcterms:created>
  <dcterms:modified xsi:type="dcterms:W3CDTF">2024-10-26T02:50:16Z</dcterms:modified>
</cp:coreProperties>
</file>