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001 MAESTRÍA EN VALUACIÓN\03 INGENIERIA DE COSTOS\19_10_24 SABADO\"/>
    </mc:Choice>
  </mc:AlternateContent>
  <xr:revisionPtr revIDLastSave="0" documentId="13_ncr:1_{31F8E4F5-1E92-4977-A977-D86780D11EBD}" xr6:coauthVersionLast="47" xr6:coauthVersionMax="47" xr10:uidLastSave="{00000000-0000-0000-0000-000000000000}"/>
  <bookViews>
    <workbookView xWindow="-108" yWindow="-108" windowWidth="23256" windowHeight="12720" xr2:uid="{3E670B7B-E008-467C-8496-355C654D2CF8}"/>
  </bookViews>
  <sheets>
    <sheet name="ENF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" i="5" l="1"/>
  <c r="O42" i="5"/>
  <c r="O41" i="5"/>
  <c r="J48" i="5"/>
  <c r="H45" i="5"/>
  <c r="I45" i="5"/>
  <c r="H40" i="5"/>
  <c r="H41" i="5"/>
  <c r="H42" i="5"/>
  <c r="H43" i="5"/>
  <c r="H44" i="5"/>
  <c r="H46" i="5"/>
  <c r="H39" i="5"/>
  <c r="I40" i="5"/>
  <c r="I41" i="5"/>
  <c r="I42" i="5"/>
  <c r="I43" i="5"/>
  <c r="I44" i="5"/>
  <c r="I46" i="5"/>
  <c r="I39" i="5"/>
  <c r="B22" i="5"/>
  <c r="F30" i="5"/>
  <c r="G31" i="5" s="1"/>
  <c r="J45" i="5" l="1"/>
  <c r="J39" i="5"/>
  <c r="I47" i="5"/>
  <c r="J43" i="5"/>
  <c r="J46" i="5"/>
  <c r="J44" i="5"/>
  <c r="J42" i="5"/>
  <c r="J40" i="5"/>
</calcChain>
</file>

<file path=xl/sharedStrings.xml><?xml version="1.0" encoding="utf-8"?>
<sst xmlns="http://schemas.openxmlformats.org/spreadsheetml/2006/main" count="70" uniqueCount="61">
  <si>
    <t>Avalúo:</t>
  </si>
  <si>
    <t>TERRENO</t>
  </si>
  <si>
    <t>sup</t>
  </si>
  <si>
    <t>neg</t>
  </si>
  <si>
    <t>fub</t>
  </si>
  <si>
    <t>csp</t>
  </si>
  <si>
    <t>ec</t>
  </si>
  <si>
    <t>NO APLICA</t>
  </si>
  <si>
    <t>APLICACIÓN DEL ENFOQUE                                                   COMPARATIVO DE MERCADO</t>
  </si>
  <si>
    <t>VII.</t>
  </si>
  <si>
    <t>SUJETO</t>
  </si>
  <si>
    <t>vum$</t>
  </si>
  <si>
    <t>top</t>
  </si>
  <si>
    <t>for</t>
  </si>
  <si>
    <t>tfr</t>
  </si>
  <si>
    <t>fesq</t>
  </si>
  <si>
    <t>FACTOR DE HOMOLOGACIÓN</t>
  </si>
  <si>
    <t>INDIVISO</t>
  </si>
  <si>
    <t>PRECIO DE MERCADO PONDERADO</t>
  </si>
  <si>
    <t>$/m2</t>
  </si>
  <si>
    <t>VALOR DEL TERRENO</t>
  </si>
  <si>
    <t>VIII.</t>
  </si>
  <si>
    <t>APLICACIÓN DEL ENFOQUE                                                 DE COSTOS (VALOR FÍSICO DIRECTO)</t>
  </si>
  <si>
    <t>FRACCIÓN</t>
  </si>
  <si>
    <t>ÁREA (m2)</t>
  </si>
  <si>
    <t>FACTOR</t>
  </si>
  <si>
    <t>VALOR U.</t>
  </si>
  <si>
    <t>TOTAL</t>
  </si>
  <si>
    <t>CONSTRUCCIÓN ORIGINAL</t>
  </si>
  <si>
    <t>vrn</t>
  </si>
  <si>
    <t>edad</t>
  </si>
  <si>
    <t>vut</t>
  </si>
  <si>
    <t>fec</t>
  </si>
  <si>
    <t>vnr</t>
  </si>
  <si>
    <t>MEJORAS</t>
  </si>
  <si>
    <t>VALOR DE REPOSICIÓN NUEVO</t>
  </si>
  <si>
    <t>RESULTADO DE LA APLICACIÓN DEL ENFOQUE DE INGRESOS</t>
  </si>
  <si>
    <t>VALOR DE CAPITALIZACIÓN</t>
  </si>
  <si>
    <t>VAL. UNIT. DEL TERRENO HOMOLOG.</t>
  </si>
  <si>
    <t>SUP.</t>
  </si>
  <si>
    <t xml:space="preserve"> </t>
  </si>
  <si>
    <t>NO  APLICA</t>
  </si>
  <si>
    <t>TERRENO (NO APLICA PARA ESTE AVALÚO)</t>
  </si>
  <si>
    <t>IX.</t>
  </si>
  <si>
    <t>APLICACIÓN DEL ENFOQUE                                                DE INGRESOS ( VALOR DE CAPITALIZACIÓN DE RENTAS)</t>
  </si>
  <si>
    <t>00002-10-24</t>
  </si>
  <si>
    <t>FIC</t>
  </si>
  <si>
    <t>FZS</t>
  </si>
  <si>
    <t>FEE</t>
  </si>
  <si>
    <t>F RESULTANTE</t>
  </si>
  <si>
    <t>VRN AGS</t>
  </si>
  <si>
    <t>VALOR DE REPOSICIÓN AGS</t>
  </si>
  <si>
    <t>OFICINAS</t>
  </si>
  <si>
    <t xml:space="preserve">BASCULA </t>
  </si>
  <si>
    <t>NAVE INDUSTRIAL</t>
  </si>
  <si>
    <t>ELEM. ADIC.</t>
  </si>
  <si>
    <t>SUBESTACIÓN</t>
  </si>
  <si>
    <t>CASETA DE VIG.</t>
  </si>
  <si>
    <t>BARDA</t>
  </si>
  <si>
    <t>PATIO Y EST</t>
  </si>
  <si>
    <t xml:space="preserve">TERRENO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</si>
</sst>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F800]dddd\,\ mmmm\ dd\,\ yyyy"/>
    <numFmt numFmtId="166" formatCode="0.0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8"/>
      <color rgb="FFFF0000"/>
      <name val="Verdana"/>
      <family val="2"/>
    </font>
    <font>
      <sz val="12"/>
      <name val="Verdana"/>
      <family val="2"/>
    </font>
    <font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Fill="1"/>
    <xf numFmtId="0" fontId="9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center" wrapText="1"/>
    </xf>
    <xf numFmtId="2" fontId="9" fillId="0" borderId="0" xfId="0" applyNumberFormat="1" applyFont="1" applyBorder="1" applyAlignment="1">
      <alignment horizontal="left"/>
    </xf>
    <xf numFmtId="166" fontId="9" fillId="0" borderId="0" xfId="0" applyNumberFormat="1" applyFont="1" applyBorder="1" applyAlignment="1">
      <alignment horizontal="right"/>
    </xf>
    <xf numFmtId="2" fontId="9" fillId="0" borderId="0" xfId="0" applyNumberFormat="1" applyFont="1" applyBorder="1" applyAlignment="1">
      <alignment horizontal="right"/>
    </xf>
    <xf numFmtId="167" fontId="9" fillId="0" borderId="0" xfId="2" applyNumberFormat="1" applyFont="1" applyBorder="1" applyAlignment="1">
      <alignment horizontal="right"/>
    </xf>
    <xf numFmtId="44" fontId="9" fillId="0" borderId="0" xfId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44" fontId="9" fillId="0" borderId="0" xfId="1" applyFont="1" applyBorder="1" applyAlignment="1"/>
    <xf numFmtId="0" fontId="9" fillId="0" borderId="0" xfId="0" applyFont="1" applyFill="1" applyBorder="1" applyAlignment="1">
      <alignment horizontal="center" wrapText="1"/>
    </xf>
    <xf numFmtId="44" fontId="9" fillId="0" borderId="0" xfId="1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left" vertical="top" wrapText="1"/>
    </xf>
    <xf numFmtId="2" fontId="9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wrapText="1"/>
    </xf>
    <xf numFmtId="44" fontId="9" fillId="0" borderId="0" xfId="1" applyFont="1" applyBorder="1" applyAlignment="1">
      <alignment horizontal="center"/>
    </xf>
    <xf numFmtId="44" fontId="10" fillId="0" borderId="0" xfId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44" fontId="11" fillId="0" borderId="0" xfId="1" applyFont="1" applyBorder="1" applyAlignment="1">
      <alignment horizontal="right"/>
    </xf>
    <xf numFmtId="1" fontId="13" fillId="0" borderId="0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 applyBorder="1" applyAlignment="1">
      <alignment horizontal="left"/>
    </xf>
    <xf numFmtId="0" fontId="15" fillId="0" borderId="0" xfId="0" applyFont="1" applyAlignment="1">
      <alignment horizontal="right"/>
    </xf>
    <xf numFmtId="44" fontId="0" fillId="0" borderId="0" xfId="1" applyFont="1"/>
    <xf numFmtId="44" fontId="0" fillId="0" borderId="0" xfId="0" applyNumberFormat="1"/>
    <xf numFmtId="44" fontId="16" fillId="0" borderId="0" xfId="0" applyNumberFormat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D796-96DB-4035-A3B8-2F648B33098B}">
  <dimension ref="A1:O75"/>
  <sheetViews>
    <sheetView tabSelected="1" topLeftCell="A31" zoomScale="90" zoomScaleNormal="90" workbookViewId="0">
      <selection activeCell="J48" sqref="J48"/>
    </sheetView>
  </sheetViews>
  <sheetFormatPr baseColWidth="10" defaultRowHeight="14.4" x14ac:dyDescent="0.3"/>
  <cols>
    <col min="1" max="1" width="14.6640625" customWidth="1"/>
    <col min="2" max="2" width="9.109375" customWidth="1"/>
    <col min="3" max="3" width="13.21875" customWidth="1"/>
    <col min="4" max="4" width="16.88671875" customWidth="1"/>
    <col min="5" max="5" width="6.33203125" customWidth="1"/>
    <col min="6" max="6" width="9.109375" customWidth="1"/>
    <col min="7" max="7" width="6.33203125" customWidth="1"/>
    <col min="8" max="9" width="15.88671875" customWidth="1"/>
    <col min="10" max="10" width="23.5546875" customWidth="1"/>
    <col min="15" max="15" width="19.6640625" bestFit="1" customWidth="1"/>
  </cols>
  <sheetData>
    <row r="1" spans="1:10" x14ac:dyDescent="0.3">
      <c r="A1" s="4"/>
      <c r="B1" s="4"/>
      <c r="C1" s="4"/>
      <c r="D1" s="4"/>
      <c r="E1" s="4"/>
      <c r="F1" s="4"/>
      <c r="G1" s="4"/>
    </row>
    <row r="2" spans="1:10" x14ac:dyDescent="0.3">
      <c r="A2" s="2"/>
      <c r="B2" s="2"/>
      <c r="C2" s="2"/>
      <c r="D2" s="2"/>
      <c r="F2" s="3" t="s">
        <v>0</v>
      </c>
      <c r="G2" s="28" t="s">
        <v>45</v>
      </c>
      <c r="H2" s="28"/>
      <c r="I2" s="28"/>
      <c r="J2" s="28"/>
    </row>
    <row r="3" spans="1:10" x14ac:dyDescent="0.3">
      <c r="A3" s="27">
        <v>45583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3">
      <c r="A4" s="1"/>
      <c r="B4" s="1"/>
      <c r="C4" s="1"/>
      <c r="D4" s="1"/>
      <c r="E4" s="1"/>
      <c r="F4" s="1"/>
      <c r="G4" s="1"/>
    </row>
    <row r="5" spans="1:10" ht="14.4" customHeight="1" x14ac:dyDescent="0.3">
      <c r="A5" s="30" t="s">
        <v>9</v>
      </c>
      <c r="B5" s="29" t="s">
        <v>8</v>
      </c>
      <c r="C5" s="31"/>
      <c r="D5" s="31"/>
      <c r="E5" s="31"/>
      <c r="F5" s="31"/>
      <c r="G5" s="31"/>
      <c r="H5" s="31"/>
      <c r="I5" s="31"/>
      <c r="J5" s="31"/>
    </row>
    <row r="6" spans="1:10" ht="28.95" customHeight="1" x14ac:dyDescent="0.3">
      <c r="A6" s="30"/>
      <c r="B6" s="29"/>
      <c r="C6" s="31"/>
      <c r="D6" s="31"/>
      <c r="E6" s="31"/>
      <c r="F6" s="31"/>
      <c r="G6" s="31"/>
      <c r="H6" s="31"/>
      <c r="I6" s="31"/>
      <c r="J6" s="31"/>
    </row>
    <row r="8" spans="1:10" x14ac:dyDescent="0.3">
      <c r="A8" s="32" t="s">
        <v>1</v>
      </c>
      <c r="B8" s="33"/>
      <c r="C8" s="33"/>
      <c r="D8" s="33"/>
      <c r="E8" s="33"/>
      <c r="F8" s="33"/>
      <c r="G8" s="33"/>
      <c r="H8" s="33"/>
      <c r="I8" s="24"/>
    </row>
    <row r="9" spans="1:10" x14ac:dyDescent="0.3">
      <c r="A9" s="1"/>
      <c r="B9" s="5" t="s">
        <v>10</v>
      </c>
      <c r="C9" s="1"/>
      <c r="D9" s="6">
        <v>1</v>
      </c>
      <c r="E9" s="6">
        <v>2</v>
      </c>
      <c r="F9" s="6">
        <v>3</v>
      </c>
      <c r="G9" s="6">
        <v>4</v>
      </c>
      <c r="H9" s="9"/>
      <c r="I9" s="9"/>
    </row>
    <row r="10" spans="1:10" x14ac:dyDescent="0.3">
      <c r="A10" s="10" t="s">
        <v>11</v>
      </c>
      <c r="B10" s="18" t="s">
        <v>41</v>
      </c>
      <c r="C10" s="5"/>
      <c r="D10" s="11"/>
      <c r="E10" s="11"/>
      <c r="F10" s="11"/>
      <c r="G10" s="11"/>
    </row>
    <row r="11" spans="1:10" x14ac:dyDescent="0.3">
      <c r="A11" s="10" t="s">
        <v>2</v>
      </c>
      <c r="B11" s="15"/>
      <c r="C11" s="5"/>
      <c r="D11" s="11"/>
      <c r="E11" s="11"/>
      <c r="F11" s="11"/>
      <c r="G11" s="11"/>
    </row>
    <row r="12" spans="1:10" x14ac:dyDescent="0.3">
      <c r="A12" s="10" t="s">
        <v>3</v>
      </c>
      <c r="B12" s="15"/>
      <c r="C12" s="5"/>
      <c r="D12" s="18"/>
      <c r="E12" s="11"/>
      <c r="F12" s="11"/>
      <c r="G12" s="11"/>
    </row>
    <row r="13" spans="1:10" x14ac:dyDescent="0.3">
      <c r="A13" s="10" t="s">
        <v>4</v>
      </c>
      <c r="B13" s="19"/>
      <c r="C13" s="5"/>
      <c r="D13" s="11"/>
      <c r="E13" s="11"/>
      <c r="F13" s="11"/>
      <c r="G13" s="11"/>
    </row>
    <row r="14" spans="1:10" x14ac:dyDescent="0.3">
      <c r="A14" s="10" t="s">
        <v>5</v>
      </c>
      <c r="B14" s="11"/>
      <c r="C14" s="5"/>
      <c r="D14" s="11"/>
      <c r="E14" s="11"/>
      <c r="F14" s="11"/>
      <c r="G14" s="11"/>
    </row>
    <row r="15" spans="1:10" x14ac:dyDescent="0.3">
      <c r="A15" s="10" t="s">
        <v>12</v>
      </c>
      <c r="B15" s="15"/>
      <c r="C15" s="5"/>
      <c r="D15" s="11"/>
      <c r="E15" s="11"/>
      <c r="F15" s="11"/>
      <c r="G15" s="11"/>
    </row>
    <row r="16" spans="1:10" x14ac:dyDescent="0.3">
      <c r="A16" s="10" t="s">
        <v>13</v>
      </c>
      <c r="B16" s="15"/>
      <c r="C16" s="5"/>
      <c r="D16" s="11"/>
      <c r="E16" s="11"/>
      <c r="F16" s="11"/>
      <c r="G16" s="11"/>
    </row>
    <row r="17" spans="1:10" x14ac:dyDescent="0.3">
      <c r="A17" s="10" t="s">
        <v>14</v>
      </c>
      <c r="B17" s="15"/>
      <c r="C17" s="5"/>
      <c r="D17" s="11"/>
      <c r="E17" s="11"/>
      <c r="F17" s="11"/>
      <c r="G17" s="11"/>
    </row>
    <row r="18" spans="1:10" x14ac:dyDescent="0.3">
      <c r="A18" s="10" t="s">
        <v>15</v>
      </c>
      <c r="B18" s="15"/>
      <c r="C18" s="5"/>
      <c r="D18" s="11"/>
      <c r="E18" s="11"/>
      <c r="F18" s="11"/>
      <c r="G18" s="11"/>
    </row>
    <row r="19" spans="1:10" x14ac:dyDescent="0.3">
      <c r="A19" s="7" t="s">
        <v>16</v>
      </c>
      <c r="B19" s="5"/>
      <c r="C19" s="5"/>
      <c r="D19" s="14">
        <v>0</v>
      </c>
      <c r="E19" s="14">
        <v>0</v>
      </c>
      <c r="F19" s="14">
        <v>0</v>
      </c>
      <c r="G19" s="14">
        <v>0</v>
      </c>
    </row>
    <row r="20" spans="1:10" x14ac:dyDescent="0.3">
      <c r="A20" s="7" t="s">
        <v>38</v>
      </c>
      <c r="B20" s="5"/>
      <c r="C20" s="5"/>
      <c r="D20" s="15">
        <v>0</v>
      </c>
      <c r="E20" s="15">
        <v>0</v>
      </c>
      <c r="F20" s="15">
        <v>0</v>
      </c>
      <c r="G20" s="15">
        <v>0</v>
      </c>
    </row>
    <row r="21" spans="1:10" x14ac:dyDescent="0.3">
      <c r="B21" s="5"/>
      <c r="C21" s="5"/>
      <c r="D21" s="5"/>
      <c r="E21" s="5"/>
      <c r="F21" s="5"/>
      <c r="G21" s="5"/>
    </row>
    <row r="22" spans="1:10" x14ac:dyDescent="0.3">
      <c r="A22" s="7" t="s">
        <v>39</v>
      </c>
      <c r="B22" s="15">
        <f>B11</f>
        <v>0</v>
      </c>
      <c r="D22" s="7" t="s">
        <v>18</v>
      </c>
      <c r="H22" s="15">
        <v>0</v>
      </c>
      <c r="I22" s="15"/>
      <c r="J22" s="15" t="s">
        <v>19</v>
      </c>
    </row>
    <row r="23" spans="1:10" x14ac:dyDescent="0.3">
      <c r="A23" s="7" t="s">
        <v>17</v>
      </c>
      <c r="B23" s="16">
        <v>1</v>
      </c>
      <c r="C23" s="18" t="s">
        <v>20</v>
      </c>
      <c r="D23" s="18"/>
      <c r="E23" s="18"/>
      <c r="F23" s="18" t="s">
        <v>7</v>
      </c>
      <c r="G23" s="18"/>
    </row>
    <row r="24" spans="1:10" x14ac:dyDescent="0.3">
      <c r="B24" s="5"/>
      <c r="C24" s="5"/>
      <c r="D24" s="5"/>
      <c r="E24" s="5"/>
      <c r="F24" s="5"/>
      <c r="G24" s="5"/>
    </row>
    <row r="25" spans="1:10" ht="14.4" customHeight="1" x14ac:dyDescent="0.3">
      <c r="A25" s="30" t="s">
        <v>21</v>
      </c>
      <c r="B25" s="29" t="s">
        <v>22</v>
      </c>
      <c r="C25" s="31"/>
      <c r="D25" s="31"/>
      <c r="E25" s="31"/>
      <c r="F25" s="31"/>
      <c r="G25" s="31"/>
      <c r="H25" s="31"/>
      <c r="I25" s="31"/>
      <c r="J25" s="31"/>
    </row>
    <row r="26" spans="1:10" ht="28.95" customHeight="1" x14ac:dyDescent="0.3">
      <c r="A26" s="30"/>
      <c r="B26" s="29"/>
      <c r="C26" s="31"/>
      <c r="D26" s="31"/>
      <c r="E26" s="31"/>
      <c r="F26" s="31"/>
      <c r="G26" s="31"/>
      <c r="H26" s="31"/>
      <c r="I26" s="31"/>
      <c r="J26" s="31"/>
    </row>
    <row r="27" spans="1:10" x14ac:dyDescent="0.3">
      <c r="B27" s="5"/>
      <c r="C27" s="5"/>
      <c r="D27" s="5"/>
      <c r="E27" s="5"/>
      <c r="F27" s="5"/>
      <c r="G27" s="5"/>
    </row>
    <row r="28" spans="1:10" x14ac:dyDescent="0.3">
      <c r="A28" s="32" t="s">
        <v>42</v>
      </c>
      <c r="B28" s="33"/>
      <c r="C28" s="33"/>
      <c r="D28" s="33"/>
      <c r="E28" s="33"/>
      <c r="F28" s="33"/>
      <c r="G28" s="33"/>
      <c r="H28" s="33"/>
      <c r="I28" s="24"/>
    </row>
    <row r="29" spans="1:10" ht="21.6" x14ac:dyDescent="0.3">
      <c r="A29" s="10" t="s">
        <v>23</v>
      </c>
      <c r="B29" s="10" t="s">
        <v>24</v>
      </c>
      <c r="C29" s="10" t="s">
        <v>25</v>
      </c>
      <c r="D29" s="34" t="s">
        <v>26</v>
      </c>
      <c r="E29" s="34"/>
      <c r="F29" s="34" t="s">
        <v>27</v>
      </c>
      <c r="G29" s="34"/>
    </row>
    <row r="30" spans="1:10" x14ac:dyDescent="0.3">
      <c r="B30" s="15"/>
      <c r="C30" s="15"/>
      <c r="D30" s="35"/>
      <c r="E30" s="35"/>
      <c r="F30" s="35">
        <f>C30*D30</f>
        <v>0</v>
      </c>
      <c r="G30" s="35"/>
    </row>
    <row r="31" spans="1:10" x14ac:dyDescent="0.3">
      <c r="B31" s="5"/>
      <c r="D31" s="18" t="s">
        <v>20</v>
      </c>
      <c r="E31" s="18"/>
      <c r="G31" s="36">
        <f>F30</f>
        <v>0</v>
      </c>
      <c r="H31" s="36"/>
      <c r="I31" s="36"/>
      <c r="J31" s="36"/>
    </row>
    <row r="32" spans="1:10" x14ac:dyDescent="0.3">
      <c r="B32" s="5"/>
      <c r="C32" s="5"/>
      <c r="D32" s="5"/>
      <c r="E32" s="5"/>
      <c r="F32" s="5"/>
      <c r="G32" s="5"/>
    </row>
    <row r="33" spans="1:15" x14ac:dyDescent="0.3">
      <c r="A33" s="32" t="s">
        <v>28</v>
      </c>
      <c r="B33" s="33"/>
      <c r="C33" s="33"/>
      <c r="D33" s="33"/>
      <c r="E33" s="33"/>
      <c r="F33" s="33"/>
      <c r="G33" s="33"/>
      <c r="H33" s="33"/>
      <c r="I33" s="24"/>
    </row>
    <row r="34" spans="1:15" ht="21.6" x14ac:dyDescent="0.3">
      <c r="A34" s="10" t="s">
        <v>23</v>
      </c>
      <c r="B34" s="10" t="s">
        <v>24</v>
      </c>
      <c r="C34" s="10" t="s">
        <v>26</v>
      </c>
      <c r="D34" s="12" t="s">
        <v>29</v>
      </c>
      <c r="E34" s="10" t="s">
        <v>30</v>
      </c>
      <c r="F34" s="12" t="s">
        <v>6</v>
      </c>
      <c r="G34" s="10" t="s">
        <v>31</v>
      </c>
      <c r="H34" s="12" t="s">
        <v>32</v>
      </c>
      <c r="I34" s="12"/>
      <c r="J34" s="12" t="s">
        <v>33</v>
      </c>
    </row>
    <row r="35" spans="1:15" x14ac:dyDescent="0.3">
      <c r="B35" s="15"/>
      <c r="C35" s="20"/>
      <c r="D35" s="20"/>
      <c r="E35" s="5"/>
      <c r="F35" s="5"/>
      <c r="G35" s="5"/>
    </row>
    <row r="36" spans="1:15" x14ac:dyDescent="0.3">
      <c r="B36" s="5"/>
      <c r="C36" s="5"/>
      <c r="D36" s="5"/>
      <c r="E36" s="5"/>
      <c r="F36" s="5"/>
      <c r="G36" s="5"/>
    </row>
    <row r="37" spans="1:15" x14ac:dyDescent="0.3">
      <c r="A37" s="32" t="s">
        <v>34</v>
      </c>
      <c r="B37" s="33"/>
      <c r="C37" s="33"/>
      <c r="D37" s="33"/>
      <c r="E37" s="33"/>
      <c r="F37" s="33"/>
      <c r="G37" s="33"/>
      <c r="H37" s="33"/>
      <c r="I37" s="24"/>
    </row>
    <row r="38" spans="1:15" ht="21.6" x14ac:dyDescent="0.3">
      <c r="A38" s="10" t="s">
        <v>23</v>
      </c>
      <c r="B38" s="10" t="s">
        <v>24</v>
      </c>
      <c r="C38" s="10" t="s">
        <v>26</v>
      </c>
      <c r="E38" s="10" t="s">
        <v>46</v>
      </c>
      <c r="F38" s="12" t="s">
        <v>47</v>
      </c>
      <c r="G38" s="10" t="s">
        <v>48</v>
      </c>
      <c r="H38" s="12" t="s">
        <v>49</v>
      </c>
      <c r="I38" s="12" t="s">
        <v>29</v>
      </c>
      <c r="J38" s="12" t="s">
        <v>50</v>
      </c>
    </row>
    <row r="39" spans="1:15" x14ac:dyDescent="0.3">
      <c r="A39" s="9" t="s">
        <v>54</v>
      </c>
      <c r="B39" s="15">
        <v>6975.94</v>
      </c>
      <c r="C39" s="17">
        <v>10743.55</v>
      </c>
      <c r="E39" s="26">
        <v>0.89700000000000002</v>
      </c>
      <c r="F39" s="25">
        <v>0.98</v>
      </c>
      <c r="G39" s="25">
        <v>0.875</v>
      </c>
      <c r="H39" s="21">
        <f>E39*F39*G39</f>
        <v>0.76917749999999996</v>
      </c>
      <c r="I39" s="17">
        <f>B39*C39</f>
        <v>74946360.186999992</v>
      </c>
      <c r="J39" s="22">
        <f>I39*H39</f>
        <v>57647053.962736182</v>
      </c>
    </row>
    <row r="40" spans="1:15" x14ac:dyDescent="0.3">
      <c r="A40" s="13" t="s">
        <v>52</v>
      </c>
      <c r="B40" s="15">
        <v>150</v>
      </c>
      <c r="C40" s="17">
        <v>12535.43</v>
      </c>
      <c r="E40" s="26">
        <v>0.89700000000000002</v>
      </c>
      <c r="F40" s="25">
        <v>0.98</v>
      </c>
      <c r="G40" s="25">
        <v>0.875</v>
      </c>
      <c r="H40" s="21">
        <f>E40*F40*G40</f>
        <v>0.76917749999999996</v>
      </c>
      <c r="I40" s="17">
        <f>B40*C40</f>
        <v>1880314.5</v>
      </c>
      <c r="J40" s="22">
        <f>I40*H40</f>
        <v>1446295.60632375</v>
      </c>
    </row>
    <row r="41" spans="1:15" x14ac:dyDescent="0.3">
      <c r="A41" s="23" t="s">
        <v>55</v>
      </c>
      <c r="B41" s="15"/>
      <c r="C41" s="17"/>
      <c r="E41" s="26"/>
      <c r="F41" s="25"/>
      <c r="G41" s="25"/>
      <c r="H41" s="21">
        <f>E41*F41*G41</f>
        <v>0</v>
      </c>
      <c r="I41" s="17">
        <f>B41*C41</f>
        <v>0</v>
      </c>
      <c r="J41" s="22"/>
      <c r="L41" t="s">
        <v>60</v>
      </c>
      <c r="M41">
        <v>8055</v>
      </c>
      <c r="N41">
        <v>4000</v>
      </c>
      <c r="O41" s="43">
        <f>M41*N41</f>
        <v>32220000</v>
      </c>
    </row>
    <row r="42" spans="1:15" x14ac:dyDescent="0.3">
      <c r="A42" s="13" t="s">
        <v>56</v>
      </c>
      <c r="B42" s="15">
        <v>1</v>
      </c>
      <c r="C42" s="17">
        <v>300000</v>
      </c>
      <c r="E42" s="26">
        <v>1</v>
      </c>
      <c r="F42" s="25">
        <v>1</v>
      </c>
      <c r="G42" s="25">
        <v>1</v>
      </c>
      <c r="H42" s="21">
        <f>E42*F42*G42</f>
        <v>1</v>
      </c>
      <c r="I42" s="17">
        <f>B42*C42</f>
        <v>300000</v>
      </c>
      <c r="J42" s="22">
        <f>I42*H42</f>
        <v>300000</v>
      </c>
      <c r="O42" s="44">
        <f>J48</f>
        <v>62802206.785171755</v>
      </c>
    </row>
    <row r="43" spans="1:15" ht="18" x14ac:dyDescent="0.35">
      <c r="A43" s="13" t="s">
        <v>59</v>
      </c>
      <c r="B43" s="15">
        <v>908.31</v>
      </c>
      <c r="C43" s="17">
        <v>1594.03</v>
      </c>
      <c r="E43" s="26">
        <v>0.89700000000000002</v>
      </c>
      <c r="F43" s="25">
        <v>0.98</v>
      </c>
      <c r="G43" s="25">
        <v>0.875</v>
      </c>
      <c r="H43" s="21">
        <f>E43*F43*G43</f>
        <v>0.76917749999999996</v>
      </c>
      <c r="I43" s="17">
        <f>B43*C43</f>
        <v>1447873.3892999999</v>
      </c>
      <c r="J43" s="22">
        <f>I43*H43</f>
        <v>1113671.6338983006</v>
      </c>
      <c r="O43" s="45">
        <f>SUM(O41:O42)</f>
        <v>95022206.785171747</v>
      </c>
    </row>
    <row r="44" spans="1:15" x14ac:dyDescent="0.3">
      <c r="A44" s="13" t="s">
        <v>57</v>
      </c>
      <c r="B44" s="15">
        <v>10</v>
      </c>
      <c r="C44" s="17">
        <v>20000</v>
      </c>
      <c r="E44" s="26">
        <v>0.89700000000000002</v>
      </c>
      <c r="F44" s="25">
        <v>0.98</v>
      </c>
      <c r="G44" s="25">
        <v>0.875</v>
      </c>
      <c r="H44" s="21">
        <f>E44*F44*G44</f>
        <v>0.76917749999999996</v>
      </c>
      <c r="I44" s="17">
        <f>B44*C44</f>
        <v>200000</v>
      </c>
      <c r="J44" s="22">
        <f>I44*H44</f>
        <v>153835.5</v>
      </c>
    </row>
    <row r="45" spans="1:15" x14ac:dyDescent="0.3">
      <c r="A45" s="13" t="s">
        <v>58</v>
      </c>
      <c r="B45" s="15">
        <v>40.28</v>
      </c>
      <c r="C45" s="17">
        <v>4562.26</v>
      </c>
      <c r="E45" s="26">
        <v>0.89700000000000002</v>
      </c>
      <c r="F45" s="25">
        <v>0.98</v>
      </c>
      <c r="G45" s="25">
        <v>0.875</v>
      </c>
      <c r="H45" s="21">
        <f t="shared" ref="H45" si="0">E45*F45*G45</f>
        <v>0.76917749999999996</v>
      </c>
      <c r="I45" s="17">
        <f>B45*C45</f>
        <v>183767.8328</v>
      </c>
      <c r="J45" s="22">
        <f>I45*H45</f>
        <v>141350.08221352199</v>
      </c>
    </row>
    <row r="46" spans="1:15" x14ac:dyDescent="0.3">
      <c r="A46" s="13" t="s">
        <v>53</v>
      </c>
      <c r="B46" s="15">
        <v>1</v>
      </c>
      <c r="C46" s="17">
        <v>2000000</v>
      </c>
      <c r="E46" s="26">
        <v>1</v>
      </c>
      <c r="F46" s="25">
        <v>1</v>
      </c>
      <c r="G46" s="25">
        <v>1</v>
      </c>
      <c r="H46" s="21">
        <f>E46*F46*G46</f>
        <v>1</v>
      </c>
      <c r="I46" s="17">
        <f>B46*C46</f>
        <v>2000000</v>
      </c>
      <c r="J46" s="22">
        <f>I46*H46</f>
        <v>2000000</v>
      </c>
    </row>
    <row r="47" spans="1:15" x14ac:dyDescent="0.3">
      <c r="B47" s="5"/>
      <c r="C47" s="5"/>
      <c r="F47" s="8" t="s">
        <v>35</v>
      </c>
      <c r="I47" s="17">
        <f>SUM(I39:I46)</f>
        <v>80958315.909099996</v>
      </c>
    </row>
    <row r="48" spans="1:15" ht="16.2" x14ac:dyDescent="0.3">
      <c r="B48" s="5"/>
      <c r="E48" s="39"/>
      <c r="F48" s="40"/>
      <c r="G48" s="41"/>
      <c r="I48" s="42" t="s">
        <v>51</v>
      </c>
      <c r="J48" s="38">
        <f>SUM(J39:J46)</f>
        <v>62802206.785171755</v>
      </c>
    </row>
    <row r="49" spans="1:10" x14ac:dyDescent="0.3">
      <c r="B49" s="5"/>
      <c r="C49" s="5"/>
      <c r="D49" s="5"/>
      <c r="E49" s="5"/>
      <c r="F49" s="5"/>
      <c r="G49" s="5"/>
    </row>
    <row r="50" spans="1:10" x14ac:dyDescent="0.3">
      <c r="A50" s="30" t="s">
        <v>43</v>
      </c>
      <c r="B50" s="29" t="s">
        <v>44</v>
      </c>
      <c r="C50" s="31"/>
      <c r="D50" s="31"/>
      <c r="E50" s="31"/>
      <c r="F50" s="31"/>
      <c r="G50" s="31"/>
      <c r="H50" s="31"/>
      <c r="I50" s="31"/>
      <c r="J50" s="31"/>
    </row>
    <row r="51" spans="1:10" ht="28.95" customHeight="1" x14ac:dyDescent="0.3">
      <c r="A51" s="30"/>
      <c r="B51" s="29"/>
      <c r="C51" s="31"/>
      <c r="D51" s="31"/>
      <c r="E51" s="31"/>
      <c r="F51" s="31"/>
      <c r="G51" s="31"/>
      <c r="H51" s="31"/>
      <c r="I51" s="31"/>
      <c r="J51" s="31"/>
    </row>
    <row r="52" spans="1:10" x14ac:dyDescent="0.3">
      <c r="B52" s="5"/>
      <c r="C52" s="5"/>
      <c r="D52" s="5"/>
      <c r="E52" s="5"/>
      <c r="F52" s="5"/>
      <c r="G52" s="5"/>
    </row>
    <row r="53" spans="1:10" ht="15" customHeight="1" x14ac:dyDescent="0.3">
      <c r="A53" s="37" t="s">
        <v>36</v>
      </c>
      <c r="B53" s="37"/>
      <c r="C53" s="37"/>
    </row>
    <row r="54" spans="1:10" x14ac:dyDescent="0.3">
      <c r="A54" s="37"/>
      <c r="B54" s="37"/>
      <c r="C54" s="37"/>
      <c r="D54" s="18" t="s">
        <v>37</v>
      </c>
      <c r="E54" s="5"/>
      <c r="G54" s="5"/>
      <c r="H54" s="18" t="s">
        <v>7</v>
      </c>
      <c r="I54" s="18"/>
    </row>
    <row r="55" spans="1:10" x14ac:dyDescent="0.3">
      <c r="A55" s="37"/>
      <c r="B55" s="37"/>
      <c r="C55" s="37"/>
      <c r="D55" s="5"/>
      <c r="E55" s="5"/>
      <c r="F55" s="5"/>
      <c r="G55" s="5"/>
    </row>
    <row r="56" spans="1:10" x14ac:dyDescent="0.3">
      <c r="B56" s="5"/>
      <c r="C56" s="5"/>
      <c r="D56" s="5"/>
      <c r="E56" s="5"/>
      <c r="F56" s="5"/>
      <c r="G56" s="5"/>
    </row>
    <row r="57" spans="1:10" x14ac:dyDescent="0.3">
      <c r="B57" s="5"/>
      <c r="C57" s="5"/>
      <c r="D57" s="5"/>
      <c r="E57" s="5"/>
      <c r="F57" s="5"/>
      <c r="G57" s="5"/>
    </row>
    <row r="58" spans="1:10" x14ac:dyDescent="0.3">
      <c r="B58" s="5"/>
      <c r="C58" s="5"/>
      <c r="D58" s="5"/>
      <c r="E58" s="5" t="s">
        <v>40</v>
      </c>
      <c r="F58" s="5"/>
      <c r="G58" s="5"/>
    </row>
    <row r="59" spans="1:10" x14ac:dyDescent="0.3">
      <c r="B59" s="5"/>
      <c r="C59" s="5"/>
      <c r="D59" s="5"/>
      <c r="E59" s="5"/>
      <c r="F59" s="5"/>
      <c r="G59" s="5"/>
    </row>
    <row r="60" spans="1:10" x14ac:dyDescent="0.3">
      <c r="B60" s="5"/>
      <c r="C60" s="5"/>
      <c r="D60" s="5"/>
      <c r="E60" s="5"/>
      <c r="F60" s="5"/>
      <c r="G60" s="5"/>
    </row>
    <row r="61" spans="1:10" x14ac:dyDescent="0.3">
      <c r="B61" s="5"/>
      <c r="C61" s="5"/>
      <c r="D61" s="5"/>
      <c r="E61" s="5"/>
      <c r="F61" s="5"/>
      <c r="G61" s="5"/>
    </row>
    <row r="62" spans="1:10" x14ac:dyDescent="0.3">
      <c r="B62" s="5"/>
      <c r="C62" s="5"/>
      <c r="D62" s="5"/>
      <c r="E62" s="5"/>
      <c r="F62" s="5"/>
      <c r="G62" s="5"/>
    </row>
    <row r="63" spans="1:10" x14ac:dyDescent="0.3">
      <c r="B63" s="5"/>
      <c r="C63" s="5"/>
      <c r="D63" s="5"/>
      <c r="E63" s="5"/>
      <c r="F63" s="5"/>
      <c r="G63" s="5"/>
    </row>
    <row r="64" spans="1:10" x14ac:dyDescent="0.3">
      <c r="B64" s="5"/>
      <c r="C64" s="5"/>
      <c r="D64" s="5"/>
      <c r="E64" s="5"/>
      <c r="F64" s="5"/>
      <c r="G64" s="5"/>
    </row>
    <row r="65" spans="2:7" x14ac:dyDescent="0.3">
      <c r="B65" s="5"/>
      <c r="C65" s="5"/>
      <c r="D65" s="5"/>
      <c r="E65" s="5"/>
      <c r="F65" s="5"/>
      <c r="G65" s="5"/>
    </row>
    <row r="66" spans="2:7" x14ac:dyDescent="0.3">
      <c r="B66" s="5"/>
      <c r="C66" s="5"/>
      <c r="D66" s="5"/>
      <c r="E66" s="5"/>
      <c r="F66" s="5"/>
      <c r="G66" s="5"/>
    </row>
    <row r="67" spans="2:7" x14ac:dyDescent="0.3">
      <c r="B67" s="5"/>
      <c r="C67" s="5"/>
      <c r="D67" s="5"/>
      <c r="E67" s="5"/>
      <c r="F67" s="5"/>
      <c r="G67" s="5"/>
    </row>
    <row r="68" spans="2:7" x14ac:dyDescent="0.3">
      <c r="B68" s="5"/>
      <c r="C68" s="5"/>
      <c r="D68" s="5"/>
      <c r="E68" s="5"/>
      <c r="F68" s="5"/>
      <c r="G68" s="5"/>
    </row>
    <row r="69" spans="2:7" x14ac:dyDescent="0.3">
      <c r="B69" s="5"/>
      <c r="C69" s="5"/>
      <c r="D69" s="5"/>
      <c r="E69" s="5"/>
      <c r="F69" s="5"/>
      <c r="G69" s="5"/>
    </row>
    <row r="70" spans="2:7" x14ac:dyDescent="0.3">
      <c r="B70" s="5"/>
      <c r="C70" s="5"/>
      <c r="D70" s="5"/>
      <c r="E70" s="5"/>
      <c r="F70" s="5"/>
      <c r="G70" s="5"/>
    </row>
    <row r="71" spans="2:7" x14ac:dyDescent="0.3">
      <c r="B71" s="5"/>
      <c r="C71" s="5"/>
      <c r="D71" s="5"/>
      <c r="E71" s="5"/>
      <c r="F71" s="5"/>
      <c r="G71" s="5"/>
    </row>
    <row r="72" spans="2:7" x14ac:dyDescent="0.3">
      <c r="B72" s="5"/>
      <c r="C72" s="5"/>
      <c r="D72" s="5"/>
      <c r="E72" s="5"/>
      <c r="F72" s="5"/>
      <c r="G72" s="5"/>
    </row>
    <row r="73" spans="2:7" x14ac:dyDescent="0.3">
      <c r="B73" s="5"/>
      <c r="C73" s="5"/>
      <c r="D73" s="5"/>
      <c r="E73" s="5"/>
      <c r="F73" s="5"/>
      <c r="G73" s="5"/>
    </row>
    <row r="74" spans="2:7" x14ac:dyDescent="0.3">
      <c r="B74" s="5"/>
      <c r="C74" s="5"/>
      <c r="D74" s="5"/>
      <c r="E74" s="5"/>
      <c r="F74" s="5"/>
      <c r="G74" s="5"/>
    </row>
    <row r="75" spans="2:7" x14ac:dyDescent="0.3">
      <c r="B75" s="5"/>
      <c r="C75" s="5"/>
      <c r="D75" s="5"/>
      <c r="E75" s="5"/>
      <c r="F75" s="5"/>
      <c r="G75" s="5"/>
    </row>
  </sheetData>
  <mergeCells count="18">
    <mergeCell ref="A53:C55"/>
    <mergeCell ref="F29:G29"/>
    <mergeCell ref="F30:G30"/>
    <mergeCell ref="G31:J31"/>
    <mergeCell ref="A50:A51"/>
    <mergeCell ref="B50:J51"/>
    <mergeCell ref="A3:J3"/>
    <mergeCell ref="G2:J2"/>
    <mergeCell ref="A28:H28"/>
    <mergeCell ref="A33:H33"/>
    <mergeCell ref="A37:H37"/>
    <mergeCell ref="B5:J6"/>
    <mergeCell ref="B25:J26"/>
    <mergeCell ref="A5:A6"/>
    <mergeCell ref="A8:H8"/>
    <mergeCell ref="A25:A26"/>
    <mergeCell ref="D29:E29"/>
    <mergeCell ref="D30:E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sarai flores ovalle</dc:creator>
  <cp:lastModifiedBy>ruth sarai flores ovalle</cp:lastModifiedBy>
  <cp:lastPrinted>2024-10-19T00:42:28Z</cp:lastPrinted>
  <dcterms:created xsi:type="dcterms:W3CDTF">2024-10-16T02:05:18Z</dcterms:created>
  <dcterms:modified xsi:type="dcterms:W3CDTF">2024-10-19T19:10:02Z</dcterms:modified>
</cp:coreProperties>
</file>