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AESTRIA EN VALUACIÓN\1er SEMESTRE\INGENIERÍA DE COSTOS\"/>
    </mc:Choice>
  </mc:AlternateContent>
  <bookViews>
    <workbookView xWindow="0" yWindow="0" windowWidth="28800" windowHeight="11610"/>
  </bookViews>
  <sheets>
    <sheet name="Avalú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5" i="1" l="1"/>
  <c r="W259" i="1" l="1"/>
  <c r="M259" i="1"/>
  <c r="Z259" i="1" s="1"/>
  <c r="V244" i="1"/>
  <c r="W258" i="1"/>
  <c r="W260" i="1"/>
  <c r="M258" i="1"/>
  <c r="M260" i="1"/>
  <c r="Z258" i="1" l="1"/>
  <c r="Z260" i="1"/>
  <c r="W255" i="1"/>
  <c r="W256" i="1"/>
  <c r="W257" i="1"/>
  <c r="W254" i="1"/>
  <c r="M257" i="1" l="1"/>
  <c r="Z257" i="1" s="1"/>
  <c r="M256" i="1"/>
  <c r="Z256" i="1" s="1"/>
  <c r="V245" i="1"/>
  <c r="W299" i="1" s="1"/>
  <c r="AA279" i="1" l="1"/>
  <c r="AA278" i="1"/>
  <c r="AA277" i="1"/>
  <c r="M255" i="1"/>
  <c r="M254" i="1"/>
  <c r="M261" i="1" s="1"/>
  <c r="Z254" i="1" l="1"/>
  <c r="Z255" i="1"/>
  <c r="Z261" i="1" l="1"/>
  <c r="W300" i="1"/>
  <c r="W301" i="1" l="1"/>
</calcChain>
</file>

<file path=xl/sharedStrings.xml><?xml version="1.0" encoding="utf-8"?>
<sst xmlns="http://schemas.openxmlformats.org/spreadsheetml/2006/main" count="326" uniqueCount="280">
  <si>
    <t>AVALÚO DE MEJORAS</t>
  </si>
  <si>
    <t>I.</t>
  </si>
  <si>
    <t>Inmueble</t>
  </si>
  <si>
    <t>que se Valúa</t>
  </si>
  <si>
    <t>PROPIETARIO</t>
  </si>
  <si>
    <t>VALUADÓR</t>
  </si>
  <si>
    <t>No. SOCIO COLEGIO DE VALUADORES</t>
  </si>
  <si>
    <t>ESPECIALIDAD</t>
  </si>
  <si>
    <t>FECHA DE AVALÚO</t>
  </si>
  <si>
    <t>UBICACIÓN DEL INMUEBLE</t>
  </si>
  <si>
    <t>LOTE</t>
  </si>
  <si>
    <t>MANZANA</t>
  </si>
  <si>
    <t>OBJETO DEL AVALÚO</t>
  </si>
  <si>
    <t>PROPOSITO DEL AVALÚO</t>
  </si>
  <si>
    <t>CUENTA CATASTRAL</t>
  </si>
  <si>
    <t>CUENTA PREDIAL</t>
  </si>
  <si>
    <t>FOLIO REAL</t>
  </si>
  <si>
    <t>ESCRITURA</t>
  </si>
  <si>
    <t>Ing. Jóse Villalobos Araujo</t>
  </si>
  <si>
    <t>Inmuebles</t>
  </si>
  <si>
    <t>REGIMEN DE PROPIEDAD</t>
  </si>
  <si>
    <t>XX-XXXX-XX-XXXX-XXX-XXX</t>
  </si>
  <si>
    <t>UXXXXXX</t>
  </si>
  <si>
    <t>NO SE PROPORCIONÓ</t>
  </si>
  <si>
    <t>$</t>
  </si>
  <si>
    <t>PESOS</t>
  </si>
  <si>
    <t>II.</t>
  </si>
  <si>
    <t>Caracteristicas</t>
  </si>
  <si>
    <t>Urbanas</t>
  </si>
  <si>
    <t>CLASIFICACION DE LA ZONA</t>
  </si>
  <si>
    <t>TIPOS DE CONSTRUCCIÓN</t>
  </si>
  <si>
    <t>INDICE DE SATURACIÓN</t>
  </si>
  <si>
    <t>POBLACIÓN</t>
  </si>
  <si>
    <t>CONTAMINACIÓN AMBIENTAL</t>
  </si>
  <si>
    <t>USO DE SUELO</t>
  </si>
  <si>
    <t>MEDIA</t>
  </si>
  <si>
    <t>CASAS UNIFAMILIARES</t>
  </si>
  <si>
    <t>NORMAL</t>
  </si>
  <si>
    <t>HABITACIONAL</t>
  </si>
  <si>
    <t>AVENIDA JOSÉ Ma. CHÁVEZ</t>
  </si>
  <si>
    <t>VIAS DE ACCESO</t>
  </si>
  <si>
    <t>AGUA</t>
  </si>
  <si>
    <t>LUZ</t>
  </si>
  <si>
    <t>DRENAJE</t>
  </si>
  <si>
    <t>TELEFONO</t>
  </si>
  <si>
    <t>PARQUES</t>
  </si>
  <si>
    <t>ESCUELAS</t>
  </si>
  <si>
    <t>HOSPITAL</t>
  </si>
  <si>
    <t>GUARNICIONES</t>
  </si>
  <si>
    <t>GAS NATURAL</t>
  </si>
  <si>
    <t>TV POR CABLE</t>
  </si>
  <si>
    <t>INTERNET</t>
  </si>
  <si>
    <t>VIGILANCIA</t>
  </si>
  <si>
    <t>ABASTO</t>
  </si>
  <si>
    <t>OFICINAS</t>
  </si>
  <si>
    <t>PAVIMENTOS</t>
  </si>
  <si>
    <t>BANQUETAS</t>
  </si>
  <si>
    <t>SERVICIOS PUBLICOS</t>
  </si>
  <si>
    <t>EQUIPAMENTO URBANO</t>
  </si>
  <si>
    <t>III.</t>
  </si>
  <si>
    <t>Terreno</t>
  </si>
  <si>
    <t>TRAMO DE CALLES</t>
  </si>
  <si>
    <t xml:space="preserve">TRANSVERSALES, </t>
  </si>
  <si>
    <t>LIMÍTROFES Y</t>
  </si>
  <si>
    <t>ORIENTACIÓN</t>
  </si>
  <si>
    <t>NORTE:</t>
  </si>
  <si>
    <t>SUR:</t>
  </si>
  <si>
    <t>ESTE:</t>
  </si>
  <si>
    <t>OSTE:</t>
  </si>
  <si>
    <t>MEDIDAS Y COLINDANCIAS DEL TERRENO</t>
  </si>
  <si>
    <t>TOPOGRAFÍA Y CONFIG.</t>
  </si>
  <si>
    <t>CARAC. PANORÁMICAS</t>
  </si>
  <si>
    <t>SERVIDUMBRES Y RESTRICC.</t>
  </si>
  <si>
    <t>NINGUNA APARENTE</t>
  </si>
  <si>
    <t>FALLAS</t>
  </si>
  <si>
    <t>NO SE APRECIAN FALLAS CERCANAS SEGÚN EL SISTEMA DE INFORMACIÓN DE FALLAS GEOLOGICAS Y GRIETAS (Sifagg).</t>
  </si>
  <si>
    <t>GEORREFERENCIA</t>
  </si>
  <si>
    <t>TERRENO REGULAR PLANO</t>
  </si>
  <si>
    <t>✔️</t>
  </si>
  <si>
    <t>IV.</t>
  </si>
  <si>
    <t>Descripción</t>
  </si>
  <si>
    <t>General del Inmueble</t>
  </si>
  <si>
    <t>CONSTRUCCIÓN</t>
  </si>
  <si>
    <t>TIPO</t>
  </si>
  <si>
    <t>ÁREA CONSTRUIDA</t>
  </si>
  <si>
    <t>SUP. TERRENO</t>
  </si>
  <si>
    <t>USO ACTUAL</t>
  </si>
  <si>
    <t>ESPACIOS CONSTRUIDOS:</t>
  </si>
  <si>
    <t>UNIDADES RENTABLES:</t>
  </si>
  <si>
    <t>CALIDAD DEL PROYECTO:</t>
  </si>
  <si>
    <t>NÚMERO DE NIVELES:</t>
  </si>
  <si>
    <t>EDAD APROXIMADA:</t>
  </si>
  <si>
    <t>VIDA ÚTIL REMANENTE:</t>
  </si>
  <si>
    <t>ESTADO DE CONSERVACIÓN:</t>
  </si>
  <si>
    <t>NO APLICA</t>
  </si>
  <si>
    <t>Consideraciones</t>
  </si>
  <si>
    <t>Previas al Avalúo</t>
  </si>
  <si>
    <t>V.</t>
  </si>
  <si>
    <t>Ampliación de la descripción del inmueble:</t>
  </si>
  <si>
    <r>
      <rPr>
        <b/>
        <sz val="8"/>
        <color theme="1"/>
        <rFont val="ISOCPEUR"/>
        <family val="2"/>
      </rPr>
      <t>Enfoque de Costos</t>
    </r>
    <r>
      <rPr>
        <sz val="8"/>
        <color theme="1"/>
        <rFont val="ISOCPEUR"/>
        <family val="2"/>
      </rPr>
      <t xml:space="preserve">
La valuación del terreno se estima de acuerdo a la Investigación de Mercado.
Se aplica el criterio y tablas de Ross-Heidecke, para la estimación de los factores de depreciación.
Este enfoque considera que valor máximo del bien para el comprador con información pertinente, será la cantidad necesaria
para construir o adquirir un nuevo bien de igual utilidad. Cuando el bien no es nuevo, el valor de reposición nuevo deberá
ser ajustado de acuerdo a todos los métodos de apreciación y obsolescencia a la fecha del avalúo.
</t>
    </r>
    <r>
      <rPr>
        <b/>
        <sz val="8"/>
        <color theme="1"/>
        <rFont val="ISOCPEUR"/>
        <family val="2"/>
      </rPr>
      <t>Enfoque de Ingresos (Valor de capitalización de rentas):</t>
    </r>
    <r>
      <rPr>
        <sz val="8"/>
        <color theme="1"/>
        <rFont val="ISOCPEUR"/>
        <family val="2"/>
      </rPr>
      <t xml:space="preserve">
Es el valor presente de beneficios futuros derivados de la propiedad y es generalmente medido a través de la capitalización
de un nivel específico de ingresos.
</t>
    </r>
    <r>
      <rPr>
        <b/>
        <sz val="8"/>
        <color theme="1"/>
        <rFont val="ISOCPEUR"/>
        <family val="2"/>
      </rPr>
      <t>Enfoque de Mercado (Valor comparativo de mercado):</t>
    </r>
    <r>
      <rPr>
        <sz val="8"/>
        <color theme="1"/>
        <rFont val="ISOCPEUR"/>
        <family val="2"/>
      </rPr>
      <t xml:space="preserve">
Es la cantidad estimada, en términos monetarios a partir del análisis y comparación de bienes iguales o similares al bien objeto
de estudio, que han sido vendidos o que se encuentran en proceso de venta en el mercado abierto.
Este análisis, para inmuebles especiales, se puede ralizar comparando superficie de construcción, habitaciones de hotel, camas de hospital, etc.
</t>
    </r>
    <r>
      <rPr>
        <b/>
        <sz val="8"/>
        <color theme="1"/>
        <rFont val="ISOCPEUR"/>
        <family val="2"/>
      </rPr>
      <t>Valor Comercial:</t>
    </r>
    <r>
      <rPr>
        <sz val="8"/>
        <color theme="1"/>
        <rFont val="ISOCPEUR"/>
        <family val="2"/>
      </rPr>
      <t xml:space="preserve">
Es el precio más probable en que se podría comercializar un bien, en las circunstancias prevalecientes a la fecha del avalúo,
en un plazo razonable de exposición en una transacción llevada a cabo entre un oferente y un demandante libres de
presiones, bien informados y como resultado de ponderar el valor físico, el valor de capitalización de rentas y el valor de
mercado del bien que se trate.</t>
    </r>
  </si>
  <si>
    <t>Comentarios generales, supuestos, exclusiones y condiciones limitantes al avalúo</t>
  </si>
  <si>
    <t>El presente análisis presupone que no existe una restricción legal en cuanto a la posesión del bien y al uso lícito del mismo.
Los valores de calle y de mercado se estiman con base en la homologación de los comparables obtenidos en la investigación
del mercado inmobiliario de la zona de ubicación del inmueble y zonas de características similares. La homologación considera
las condiciones del inmueble que se analiza.</t>
  </si>
  <si>
    <t>Factores de Homologación empleados</t>
  </si>
  <si>
    <t>sup</t>
  </si>
  <si>
    <t>neg</t>
  </si>
  <si>
    <t>fub</t>
  </si>
  <si>
    <t>Superficie construida/ terreno</t>
  </si>
  <si>
    <t>Factor de negociación</t>
  </si>
  <si>
    <t>Factor de ubicación dentro de la colonia</t>
  </si>
  <si>
    <t>csp</t>
  </si>
  <si>
    <t>ec</t>
  </si>
  <si>
    <t>proy</t>
  </si>
  <si>
    <t>Calidad de los servicios publicos (0-10)</t>
  </si>
  <si>
    <t>Estado de conservación</t>
  </si>
  <si>
    <t>Calidad del Proyecto</t>
  </si>
  <si>
    <t>tfr - Tipo de Fracc. - Factores de Zona</t>
  </si>
  <si>
    <t>for = Factor de Forma</t>
  </si>
  <si>
    <t>Turista comercial</t>
  </si>
  <si>
    <t>Comercial de 1a</t>
  </si>
  <si>
    <t>Comercial de 2a</t>
  </si>
  <si>
    <t>Residencial de lujo</t>
  </si>
  <si>
    <t>Residencial de 1a</t>
  </si>
  <si>
    <t>Residencial de 2a</t>
  </si>
  <si>
    <t>Interés Social</t>
  </si>
  <si>
    <t>Habitacional Popular</t>
  </si>
  <si>
    <t>TC</t>
  </si>
  <si>
    <t>C1</t>
  </si>
  <si>
    <t>C2</t>
  </si>
  <si>
    <t>RL</t>
  </si>
  <si>
    <t>R1</t>
  </si>
  <si>
    <t>R2</t>
  </si>
  <si>
    <t>IS</t>
  </si>
  <si>
    <t>HP</t>
  </si>
  <si>
    <t>Regular</t>
  </si>
  <si>
    <t>Irregular 4L</t>
  </si>
  <si>
    <t>Irregular +4L</t>
  </si>
  <si>
    <t>R</t>
  </si>
  <si>
    <t>I4L</t>
  </si>
  <si>
    <t>I+4L</t>
  </si>
  <si>
    <t>fesq = Factor de Esquina</t>
  </si>
  <si>
    <t>top = Factor de Topografía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</si>
  <si>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</si>
  <si>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</si>
  <si>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</si>
  <si>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</si>
  <si>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</si>
  <si>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</si>
  <si>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</si>
  <si>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</si>
  <si>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</si>
  <si>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</si>
  <si>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</si>
  <si>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</si>
  <si>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</si>
  <si>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</si>
  <si>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</si>
  <si>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</si>
  <si>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</si>
  <si>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</si>
  <si>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>VI.</t>
  </si>
  <si>
    <t>Investigación</t>
  </si>
  <si>
    <t>de Mercado</t>
  </si>
  <si>
    <t>TERRENOS EN VENTA</t>
  </si>
  <si>
    <t>VII.</t>
  </si>
  <si>
    <t>Aplicación del enfoque</t>
  </si>
  <si>
    <t>Comparativo de Mercado</t>
  </si>
  <si>
    <t>TERRENO</t>
  </si>
  <si>
    <t>sujeto</t>
  </si>
  <si>
    <t>vum$</t>
  </si>
  <si>
    <t>top</t>
  </si>
  <si>
    <t>for</t>
  </si>
  <si>
    <t>tfr</t>
  </si>
  <si>
    <t>Fesq</t>
  </si>
  <si>
    <t>factor de homologación</t>
  </si>
  <si>
    <t>valor unitario del terreno homologado</t>
  </si>
  <si>
    <t>superficie</t>
  </si>
  <si>
    <t>indiviso</t>
  </si>
  <si>
    <t xml:space="preserve">precio de mercado ponderado </t>
  </si>
  <si>
    <t>$/m2</t>
  </si>
  <si>
    <t>valor del terreno</t>
  </si>
  <si>
    <t>VIII.</t>
  </si>
  <si>
    <t>de Costos (Valor Físico o Directo)</t>
  </si>
  <si>
    <t>FRACCIÓN</t>
  </si>
  <si>
    <t>AREA (m2)</t>
  </si>
  <si>
    <t>FACTOR</t>
  </si>
  <si>
    <t>VALOR U.</t>
  </si>
  <si>
    <t>TOTAL</t>
  </si>
  <si>
    <t>UNICA</t>
  </si>
  <si>
    <t>CONSTRUCCIÓN ORIGINAL</t>
  </si>
  <si>
    <t>VALOR UNIT.</t>
  </si>
  <si>
    <t>vrn</t>
  </si>
  <si>
    <t>edad</t>
  </si>
  <si>
    <t>vut</t>
  </si>
  <si>
    <t>fec</t>
  </si>
  <si>
    <t>vnr</t>
  </si>
  <si>
    <t>MEJORAS</t>
  </si>
  <si>
    <t>VALOR DE REPOSICIÓN NUEVO</t>
  </si>
  <si>
    <t>valor de reposición nuevo</t>
  </si>
  <si>
    <t>valor neto de reposición</t>
  </si>
  <si>
    <t>de Ingresos (Valor de capitalización de rentas)</t>
  </si>
  <si>
    <t xml:space="preserve">RESULTADO DE LA APLICACIÓN DEL ENFOQUE DE INGRESOS </t>
  </si>
  <si>
    <t>VALOR DE CAPITALIZACIÓN</t>
  </si>
  <si>
    <t>IX.</t>
  </si>
  <si>
    <t>X.</t>
  </si>
  <si>
    <t xml:space="preserve">Resumen </t>
  </si>
  <si>
    <t>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</si>
  <si>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</si>
  <si>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</si>
  <si>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</si>
  <si>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XI.</t>
  </si>
  <si>
    <t>Previas a la Conclusión</t>
  </si>
  <si>
    <t>Declaraciones</t>
  </si>
  <si>
    <t>PARA OBTENER EL VALOR DEL TERRENO, SE REALIZÓ INVESTIGACIÓN Y HOMOLOGACIÓN CON TERRENOS DE</t>
  </si>
  <si>
    <t>CARACTERÍSTICAS SIMILARES.</t>
  </si>
  <si>
    <t>SE ESTIMA EL VALOR FÍSICO O DE REPOSICIÓN DEL INMUEBLE, FUNDADO EN ANÁLISIS DE COSTOS Y PRESUPUESTOS</t>
  </si>
  <si>
    <t>ACTUALIZADOS DE CONSTRUCCIONES ESPECIALES Y SIMILARES A LAS ESPECIFICADAS DEL INMUEBLE QUE SE ANALIZA</t>
  </si>
  <si>
    <t>PARA EL ENFOQUE DE MERCADO SE REALIZÓ INVESTIGACIÓN Y HOMOLOGACIÓN CON INMUEBLES SIMILARES EN LA LOCALIDAD.</t>
  </si>
  <si>
    <t>XII.</t>
  </si>
  <si>
    <t>Conclusión</t>
  </si>
  <si>
    <t>VALORES ACTUALES</t>
  </si>
  <si>
    <t>Valor actual de las mejoras</t>
  </si>
  <si>
    <t>VALUADOR</t>
  </si>
  <si>
    <t>NOMBRE:</t>
  </si>
  <si>
    <t>N° de registro Colegio de Valuadores del Estado de Ags.</t>
  </si>
  <si>
    <t>Especialidad: Inmuebles</t>
  </si>
  <si>
    <t>CÉDULA ESPECIALIDAD EN V.</t>
  </si>
  <si>
    <t>CÉDULA MAESTRIA EN VALUACIÓN</t>
  </si>
  <si>
    <t>CÉDULA PROFESIONAL ING. CIVIL</t>
  </si>
  <si>
    <t>XIII.</t>
  </si>
  <si>
    <t>Croquis</t>
  </si>
  <si>
    <t>FUENTE: ESCRITURAS</t>
  </si>
  <si>
    <t>NORESTE:</t>
  </si>
  <si>
    <t>SURESTE:</t>
  </si>
  <si>
    <t>EL SOLICITANTE MANIFIESTA QUE ADQUIRIO UN TERRENO BALDÍO CONTRUYÓ POR SU CUENTA TODA LA CASA HABITACIÓN CONCLUYENDO EN FEBRERO DEL AÑO DEL 2020.</t>
  </si>
  <si>
    <t xml:space="preserve">CASA HABITACIÓN DE CLASE MEDIA ALTA BARDEADA PERIMETRALMENTE, CON 3 NIVELES, EL ULTIMO SIENDO UN ROOF GARDEN, CONTANDO CON CONSTRUCCION PRINCIPAL Y ACCESORIOS. </t>
  </si>
  <si>
    <t>Fsis</t>
  </si>
  <si>
    <t>Fic</t>
  </si>
  <si>
    <t>Fee</t>
  </si>
  <si>
    <t>FR</t>
  </si>
  <si>
    <t xml:space="preserve">21°54'4.256" N; 102°19'36.336" W   </t>
  </si>
  <si>
    <t>X= 776197.68 Y= 2424293.87</t>
  </si>
  <si>
    <t>fic = Factor interciudad</t>
  </si>
  <si>
    <t>Ciudad de Mexico</t>
  </si>
  <si>
    <t>Aguascalientes</t>
  </si>
  <si>
    <t>Guadalajara</t>
  </si>
  <si>
    <t>CDMX</t>
  </si>
  <si>
    <t>AGS</t>
  </si>
  <si>
    <t>GDL</t>
  </si>
  <si>
    <t>FR = fic*fsis*fee</t>
  </si>
  <si>
    <t>fe = Factor Economico de Escala</t>
  </si>
  <si>
    <t>fiss = Factor Sismicidad</t>
  </si>
  <si>
    <t>Cant.</t>
  </si>
  <si>
    <t>Muy reducido</t>
  </si>
  <si>
    <t>100-500 m2</t>
  </si>
  <si>
    <t>D</t>
  </si>
  <si>
    <t>C</t>
  </si>
  <si>
    <t>B</t>
  </si>
  <si>
    <t>Alta Sismicidad</t>
  </si>
  <si>
    <t>Baja Sismicidad</t>
  </si>
  <si>
    <t>Sísmica</t>
  </si>
  <si>
    <t>menor 100 m2</t>
  </si>
  <si>
    <t>Reducido</t>
  </si>
  <si>
    <t>500-1000 m2</t>
  </si>
  <si>
    <t>Evidencia Fotográfica</t>
  </si>
  <si>
    <t>Valor actual del terreno</t>
  </si>
  <si>
    <t>NORTE</t>
  </si>
  <si>
    <t>JUAN MARQUEZ CAMINO VECINAL</t>
  </si>
  <si>
    <t>FRACCION 5 DE LORENZO</t>
  </si>
  <si>
    <t>DERECHO DE VIA</t>
  </si>
  <si>
    <t>José Quezada Mercado</t>
  </si>
  <si>
    <t>NAVE INDUSTRIAL</t>
  </si>
  <si>
    <t xml:space="preserve">Adolfo Ruiz Cortines 211, Col. Francisco Villa </t>
  </si>
  <si>
    <t>NAVE</t>
  </si>
  <si>
    <t>PATIO DE MANIOBRA</t>
  </si>
  <si>
    <t>CASETA</t>
  </si>
  <si>
    <t>BASCULA</t>
  </si>
  <si>
    <t>SUBESTACIÓN</t>
  </si>
  <si>
    <t>BARDA</t>
  </si>
  <si>
    <t>Valor total</t>
  </si>
  <si>
    <t>VALOR DEL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</si>
</sst>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  <numFmt numFmtId="165" formatCode="0.0"/>
    <numFmt numFmtId="166" formatCode="0.000"/>
    <numFmt numFmtId="167" formatCode="0.0%"/>
    <numFmt numFmtId="168" formatCode="0.0000"/>
    <numFmt numFmtId="169" formatCode="0.00\ &quot;m2&quot;"/>
    <numFmt numFmtId="170" formatCode="0.00\ &quot;m&quot;"/>
    <numFmt numFmtId="173" formatCode="0.00\ &quot;pza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SOCPEUR"/>
      <family val="2"/>
    </font>
    <font>
      <sz val="14"/>
      <color theme="1"/>
      <name val="ISOCPEUR"/>
      <family val="2"/>
    </font>
    <font>
      <sz val="12"/>
      <color theme="1"/>
      <name val="ISOCPEUR"/>
      <family val="2"/>
    </font>
    <font>
      <sz val="28"/>
      <color theme="1"/>
      <name val="ISOCPEUR"/>
      <family val="2"/>
    </font>
    <font>
      <sz val="28"/>
      <color theme="0"/>
      <name val="ISOCTEUR"/>
      <family val="3"/>
    </font>
    <font>
      <sz val="10"/>
      <color theme="1"/>
      <name val="ISOCPEUR"/>
      <family val="2"/>
    </font>
    <font>
      <sz val="20"/>
      <color theme="1"/>
      <name val="ISOCPEUR"/>
      <family val="2"/>
    </font>
    <font>
      <sz val="9"/>
      <color theme="1"/>
      <name val="ISOCPEUR"/>
      <family val="2"/>
    </font>
    <font>
      <b/>
      <sz val="9"/>
      <color theme="1"/>
      <name val="ISOCPEUR"/>
      <family val="2"/>
    </font>
    <font>
      <sz val="9"/>
      <name val="Artifakt Element Book"/>
      <family val="2"/>
    </font>
    <font>
      <b/>
      <sz val="7"/>
      <color theme="1"/>
      <name val="ISOCPEUR"/>
      <family val="2"/>
    </font>
    <font>
      <sz val="8"/>
      <color theme="1"/>
      <name val="ISOCPEUR"/>
      <family val="2"/>
    </font>
    <font>
      <sz val="18"/>
      <color theme="1"/>
      <name val="ISOCPEUR"/>
      <family val="2"/>
    </font>
    <font>
      <b/>
      <sz val="11"/>
      <color theme="1"/>
      <name val="ISOCPEUR"/>
      <family val="2"/>
    </font>
    <font>
      <b/>
      <sz val="8"/>
      <color theme="1"/>
      <name val="ISOCPEUR"/>
      <family val="2"/>
    </font>
    <font>
      <sz val="13"/>
      <color theme="1"/>
      <name val="ISOCPEUR"/>
      <family val="2"/>
    </font>
    <font>
      <b/>
      <sz val="10"/>
      <color theme="1"/>
      <name val="ISOCPEUR"/>
      <family val="2"/>
    </font>
    <font>
      <sz val="7"/>
      <color theme="1"/>
      <name val="ISOCPEUR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/>
      <right style="double">
        <color theme="4" tint="-0.499984740745262"/>
      </right>
      <top style="thick">
        <color theme="4" tint="-0.499984740745262"/>
      </top>
      <bottom/>
      <diagonal/>
    </border>
    <border>
      <left/>
      <right style="double">
        <color theme="4" tint="-0.499984740745262"/>
      </right>
      <top/>
      <bottom/>
      <diagonal/>
    </border>
    <border>
      <left/>
      <right/>
      <top/>
      <bottom style="double">
        <color theme="4" tint="-0.499984740745262"/>
      </bottom>
      <diagonal/>
    </border>
    <border>
      <left/>
      <right style="double">
        <color theme="4" tint="-0.499984740745262"/>
      </right>
      <top/>
      <bottom style="double">
        <color theme="4" tint="-0.499984740745262"/>
      </bottom>
      <diagonal/>
    </border>
    <border>
      <left style="double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double">
        <color theme="4" tint="-0.499984740745262"/>
      </left>
      <right/>
      <top style="thick">
        <color theme="4" tint="-0.499984740745262"/>
      </top>
      <bottom/>
      <diagonal/>
    </border>
    <border>
      <left style="double">
        <color theme="4" tint="-0.499984740745262"/>
      </left>
      <right/>
      <top/>
      <bottom/>
      <diagonal/>
    </border>
    <border>
      <left/>
      <right style="double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/>
      <right/>
      <top style="medium">
        <color theme="4" tint="-0.499984740745262"/>
      </top>
      <bottom/>
      <diagonal/>
    </border>
    <border>
      <left style="double">
        <color theme="4" tint="-0.499984740745262"/>
      </left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 vertical="top" wrapText="1"/>
    </xf>
    <xf numFmtId="0" fontId="2" fillId="0" borderId="12" xfId="0" applyFont="1" applyBorder="1"/>
    <xf numFmtId="0" fontId="7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12" xfId="0" applyFont="1" applyBorder="1" applyAlignment="1">
      <alignment horizontal="left"/>
    </xf>
    <xf numFmtId="0" fontId="13" fillId="0" borderId="0" xfId="0" applyFont="1"/>
    <xf numFmtId="0" fontId="15" fillId="0" borderId="0" xfId="0" applyFont="1"/>
    <xf numFmtId="0" fontId="9" fillId="0" borderId="0" xfId="0" applyFont="1" applyAlignment="1">
      <alignment vertical="top" wrapText="1"/>
    </xf>
    <xf numFmtId="0" fontId="17" fillId="0" borderId="0" xfId="0" applyFont="1" applyBorder="1" applyAlignment="1"/>
    <xf numFmtId="0" fontId="17" fillId="0" borderId="8" xfId="0" applyFont="1" applyBorder="1" applyAlignment="1"/>
    <xf numFmtId="0" fontId="3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right"/>
    </xf>
    <xf numFmtId="0" fontId="16" fillId="0" borderId="0" xfId="0" applyFont="1"/>
    <xf numFmtId="4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wrapText="1"/>
    </xf>
    <xf numFmtId="0" fontId="9" fillId="0" borderId="0" xfId="0" applyFont="1" applyAlignment="1">
      <alignment vertical="top" wrapText="1"/>
    </xf>
    <xf numFmtId="44" fontId="9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top" wrapText="1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center"/>
    </xf>
    <xf numFmtId="170" fontId="9" fillId="0" borderId="0" xfId="0" applyNumberFormat="1" applyFont="1" applyAlignment="1">
      <alignment horizontal="center"/>
    </xf>
    <xf numFmtId="169" fontId="9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9" fillId="0" borderId="0" xfId="0" applyFont="1" applyAlignment="1">
      <alignment horizontal="left"/>
    </xf>
    <xf numFmtId="166" fontId="9" fillId="0" borderId="0" xfId="0" applyNumberFormat="1" applyFont="1" applyAlignment="1">
      <alignment horizontal="center" vertical="top" wrapText="1"/>
    </xf>
    <xf numFmtId="0" fontId="9" fillId="0" borderId="21" xfId="0" applyFont="1" applyBorder="1" applyAlignment="1">
      <alignment horizontal="left"/>
    </xf>
    <xf numFmtId="0" fontId="9" fillId="0" borderId="21" xfId="0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0" fontId="14" fillId="0" borderId="17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9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8" fontId="9" fillId="0" borderId="0" xfId="0" applyNumberFormat="1" applyFont="1" applyAlignment="1">
      <alignment horizontal="right"/>
    </xf>
    <xf numFmtId="0" fontId="16" fillId="0" borderId="21" xfId="0" applyFont="1" applyBorder="1" applyAlignment="1">
      <alignment horizontal="left"/>
    </xf>
    <xf numFmtId="0" fontId="16" fillId="0" borderId="2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2" fontId="13" fillId="0" borderId="0" xfId="0" applyNumberFormat="1" applyFont="1" applyAlignment="1">
      <alignment horizontal="left" indent="1"/>
    </xf>
    <xf numFmtId="44" fontId="13" fillId="0" borderId="0" xfId="1" applyFont="1" applyAlignment="1">
      <alignment horizontal="right"/>
    </xf>
    <xf numFmtId="44" fontId="13" fillId="0" borderId="0" xfId="1" applyFont="1" applyAlignment="1">
      <alignment horizontal="center"/>
    </xf>
    <xf numFmtId="0" fontId="16" fillId="0" borderId="21" xfId="0" applyFont="1" applyBorder="1" applyAlignment="1">
      <alignment horizontal="left" indent="1"/>
    </xf>
    <xf numFmtId="0" fontId="18" fillId="0" borderId="0" xfId="0" applyFont="1" applyAlignment="1">
      <alignment horizontal="right" vertical="top"/>
    </xf>
    <xf numFmtId="2" fontId="9" fillId="0" borderId="0" xfId="0" applyNumberFormat="1" applyFont="1" applyAlignment="1">
      <alignment horizontal="center"/>
    </xf>
    <xf numFmtId="167" fontId="9" fillId="0" borderId="0" xfId="2" applyNumberFormat="1" applyFont="1" applyAlignment="1">
      <alignment horizontal="center" vertical="top"/>
    </xf>
    <xf numFmtId="2" fontId="2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7" fillId="0" borderId="2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165" fontId="9" fillId="0" borderId="0" xfId="0" applyNumberFormat="1" applyFont="1" applyAlignment="1">
      <alignment horizontal="center" vertical="top" wrapText="1"/>
    </xf>
    <xf numFmtId="0" fontId="9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indent="1"/>
    </xf>
    <xf numFmtId="0" fontId="3" fillId="0" borderId="13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center" vertical="top" wrapText="1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wrapText="1" indent="1"/>
    </xf>
    <xf numFmtId="0" fontId="2" fillId="0" borderId="18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19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4" fillId="0" borderId="20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left" vertical="top" wrapText="1" indent="1"/>
    </xf>
    <xf numFmtId="0" fontId="8" fillId="0" borderId="10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wrapText="1" indent="1"/>
    </xf>
    <xf numFmtId="0" fontId="3" fillId="0" borderId="17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11" fillId="0" borderId="0" xfId="0" applyFont="1" applyAlignment="1">
      <alignment horizontal="left" indent="1"/>
    </xf>
    <xf numFmtId="164" fontId="11" fillId="0" borderId="0" xfId="0" applyNumberFormat="1" applyFont="1" applyAlignment="1">
      <alignment horizontal="left" inden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43" fontId="3" fillId="0" borderId="2" xfId="1" applyNumberFormat="1" applyFont="1" applyBorder="1" applyAlignment="1">
      <alignment horizontal="center" wrapText="1"/>
    </xf>
    <xf numFmtId="43" fontId="3" fillId="0" borderId="8" xfId="1" applyNumberFormat="1" applyFont="1" applyBorder="1" applyAlignment="1">
      <alignment horizontal="center" wrapText="1"/>
    </xf>
    <xf numFmtId="0" fontId="8" fillId="0" borderId="9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/>
    <xf numFmtId="173" fontId="9" fillId="0" borderId="0" xfId="0" applyNumberFormat="1" applyFont="1" applyAlignment="1">
      <alignment horizontal="center"/>
    </xf>
    <xf numFmtId="4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2" fillId="0" borderId="22" xfId="1" applyFont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0"/>
  <sheetViews>
    <sheetView tabSelected="1" zoomScale="140" zoomScaleNormal="140" workbookViewId="0">
      <selection activeCell="N35" sqref="N35:AD39"/>
    </sheetView>
  </sheetViews>
  <sheetFormatPr baseColWidth="10" defaultColWidth="2.85546875" defaultRowHeight="15" customHeight="1" x14ac:dyDescent="0.25"/>
  <cols>
    <col min="1" max="7" width="2.85546875" style="2"/>
    <col min="8" max="8" width="3.7109375" style="2" bestFit="1" customWidth="1"/>
    <col min="9" max="13" width="2.85546875" style="2"/>
    <col min="14" max="14" width="3.28515625" style="2" bestFit="1" customWidth="1"/>
    <col min="15" max="16384" width="2.85546875" style="2"/>
  </cols>
  <sheetData>
    <row r="2" spans="1:31" ht="15" customHeight="1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</row>
    <row r="3" spans="1:31" ht="1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</row>
    <row r="4" spans="1:31" ht="15" customHeight="1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</row>
    <row r="5" spans="1:31" ht="15" customHeight="1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</row>
    <row r="6" spans="1:31" ht="15" customHeight="1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</row>
    <row r="7" spans="1:31" ht="15" customHeight="1" x14ac:dyDescent="0.2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</row>
    <row r="8" spans="1:31" ht="15" customHeight="1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</row>
    <row r="9" spans="1:31" ht="15" customHeight="1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</row>
    <row r="10" spans="1:31" ht="15" customHeight="1" x14ac:dyDescent="0.25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</row>
    <row r="11" spans="1:31" ht="15" customHeight="1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</row>
    <row r="12" spans="1:31" ht="15" customHeight="1" x14ac:dyDescent="0.2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</row>
    <row r="13" spans="1:31" ht="15" customHeight="1" x14ac:dyDescent="0.2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</row>
    <row r="14" spans="1:31" ht="15" customHeight="1" x14ac:dyDescent="0.2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</row>
    <row r="15" spans="1:31" ht="15" customHeight="1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</row>
    <row r="16" spans="1:31" ht="15" customHeight="1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</row>
    <row r="17" spans="1:31" ht="15" customHeight="1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</row>
    <row r="18" spans="1:31" ht="15" customHeight="1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</row>
    <row r="19" spans="1:31" ht="15" customHeight="1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</row>
    <row r="20" spans="1:31" ht="15" customHeight="1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</row>
    <row r="21" spans="1:31" ht="15" customHeight="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</row>
    <row r="22" spans="1:31" ht="15" customHeight="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</row>
    <row r="23" spans="1:31" ht="15" customHeight="1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1.25" customHeight="1" thickTop="1" x14ac:dyDescent="0.25">
      <c r="A24" s="49" t="s">
        <v>1</v>
      </c>
      <c r="B24" s="49"/>
      <c r="C24" s="50"/>
      <c r="D24" s="123" t="s">
        <v>2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17" t="s">
        <v>270</v>
      </c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8"/>
    </row>
    <row r="25" spans="1:31" ht="11.25" customHeight="1" x14ac:dyDescent="0.25">
      <c r="A25" s="51"/>
      <c r="B25" s="51"/>
      <c r="C25" s="52"/>
      <c r="D25" s="125"/>
      <c r="E25" s="126"/>
      <c r="F25" s="126"/>
      <c r="G25" s="126"/>
      <c r="H25" s="126"/>
      <c r="I25" s="126"/>
      <c r="J25" s="126"/>
      <c r="K25" s="126"/>
      <c r="L25" s="126"/>
      <c r="M25" s="126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20"/>
    </row>
    <row r="26" spans="1:31" ht="15" customHeight="1" thickBot="1" x14ac:dyDescent="0.35">
      <c r="A26" s="53"/>
      <c r="B26" s="53"/>
      <c r="C26" s="54"/>
      <c r="D26" s="127" t="s">
        <v>3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1" t="s">
        <v>271</v>
      </c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2"/>
    </row>
    <row r="27" spans="1:31" ht="15" customHeight="1" thickTop="1" x14ac:dyDescent="0.25"/>
    <row r="28" spans="1:31" s="5" customFormat="1" ht="12.75" customHeight="1" x14ac:dyDescent="0.3">
      <c r="D28" s="110" t="s">
        <v>4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29" t="s">
        <v>269</v>
      </c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</row>
    <row r="29" spans="1:31" s="5" customFormat="1" ht="12.75" customHeight="1" x14ac:dyDescent="0.3">
      <c r="D29" s="110" t="s">
        <v>5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29" t="s">
        <v>18</v>
      </c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</row>
    <row r="30" spans="1:31" s="5" customFormat="1" ht="12.75" customHeight="1" x14ac:dyDescent="0.3">
      <c r="D30" s="110" t="s">
        <v>6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</row>
    <row r="31" spans="1:31" s="5" customFormat="1" ht="12.75" customHeight="1" x14ac:dyDescent="0.3">
      <c r="D31" s="110" t="s">
        <v>7</v>
      </c>
      <c r="E31" s="110"/>
      <c r="F31" s="110"/>
      <c r="G31" s="110"/>
      <c r="H31" s="110"/>
      <c r="I31" s="110"/>
      <c r="J31" s="110"/>
      <c r="K31" s="110"/>
      <c r="L31" s="110"/>
      <c r="M31" s="110"/>
      <c r="N31" s="129" t="s">
        <v>19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</row>
    <row r="32" spans="1:31" s="5" customFormat="1" ht="12.75" customHeight="1" x14ac:dyDescent="0.3">
      <c r="D32" s="110" t="s">
        <v>8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30">
        <v>45579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</row>
    <row r="33" spans="1:31" s="5" customFormat="1" ht="12.75" customHeight="1" x14ac:dyDescent="0.3">
      <c r="D33" s="110" t="s">
        <v>9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</row>
    <row r="34" spans="1:31" s="5" customFormat="1" ht="12.75" customHeight="1" x14ac:dyDescent="0.3">
      <c r="D34" s="7"/>
      <c r="E34" s="7"/>
      <c r="F34" s="7"/>
      <c r="G34" s="7"/>
      <c r="H34" s="7"/>
      <c r="I34" s="7"/>
      <c r="J34" s="7"/>
      <c r="K34" s="7"/>
      <c r="L34" s="7"/>
      <c r="M34" s="6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</row>
    <row r="35" spans="1:31" s="5" customFormat="1" ht="12.75" customHeight="1" x14ac:dyDescent="0.3">
      <c r="D35" s="110" t="s">
        <v>10</v>
      </c>
      <c r="E35" s="110"/>
      <c r="F35" s="110"/>
      <c r="G35" s="110"/>
      <c r="H35" s="110"/>
      <c r="I35" s="110"/>
      <c r="J35" s="110"/>
      <c r="K35" s="110"/>
      <c r="L35" s="110"/>
      <c r="M35" s="110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</row>
    <row r="36" spans="1:31" s="5" customFormat="1" ht="12.75" customHeight="1" x14ac:dyDescent="0.3">
      <c r="D36" s="110" t="s">
        <v>11</v>
      </c>
      <c r="E36" s="110"/>
      <c r="F36" s="110"/>
      <c r="G36" s="110"/>
      <c r="H36" s="110"/>
      <c r="I36" s="110"/>
      <c r="J36" s="110"/>
      <c r="K36" s="110"/>
      <c r="L36" s="110"/>
      <c r="M36" s="110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</row>
    <row r="37" spans="1:31" s="5" customFormat="1" ht="12.75" customHeight="1" x14ac:dyDescent="0.3">
      <c r="D37" s="110" t="s">
        <v>20</v>
      </c>
      <c r="E37" s="110"/>
      <c r="F37" s="110"/>
      <c r="G37" s="110"/>
      <c r="H37" s="110"/>
      <c r="I37" s="110"/>
      <c r="J37" s="110"/>
      <c r="K37" s="110"/>
      <c r="L37" s="110"/>
      <c r="M37" s="110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</row>
    <row r="38" spans="1:31" s="5" customFormat="1" ht="12.75" customHeight="1" x14ac:dyDescent="0.3">
      <c r="D38" s="110" t="s">
        <v>12</v>
      </c>
      <c r="E38" s="110"/>
      <c r="F38" s="110"/>
      <c r="G38" s="110"/>
      <c r="H38" s="110"/>
      <c r="I38" s="110"/>
      <c r="J38" s="110"/>
      <c r="K38" s="110"/>
      <c r="L38" s="110"/>
      <c r="M38" s="110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</row>
    <row r="39" spans="1:31" s="5" customFormat="1" ht="12.75" customHeight="1" x14ac:dyDescent="0.3">
      <c r="D39" s="110" t="s">
        <v>13</v>
      </c>
      <c r="E39" s="110"/>
      <c r="F39" s="110"/>
      <c r="G39" s="110"/>
      <c r="H39" s="110"/>
      <c r="I39" s="110"/>
      <c r="J39" s="110"/>
      <c r="K39" s="110"/>
      <c r="L39" s="110"/>
      <c r="M39" s="110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</row>
    <row r="40" spans="1:31" s="5" customFormat="1" ht="12.75" customHeight="1" x14ac:dyDescent="0.3">
      <c r="D40" s="110" t="s">
        <v>14</v>
      </c>
      <c r="E40" s="110"/>
      <c r="F40" s="110"/>
      <c r="G40" s="110"/>
      <c r="H40" s="110"/>
      <c r="I40" s="110"/>
      <c r="J40" s="110"/>
      <c r="K40" s="110"/>
      <c r="L40" s="110"/>
      <c r="M40" s="110"/>
      <c r="N40" s="129" t="s">
        <v>21</v>
      </c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</row>
    <row r="41" spans="1:31" s="5" customFormat="1" ht="12.75" customHeight="1" x14ac:dyDescent="0.3">
      <c r="D41" s="110" t="s">
        <v>15</v>
      </c>
      <c r="E41" s="110"/>
      <c r="F41" s="110"/>
      <c r="G41" s="110"/>
      <c r="H41" s="110"/>
      <c r="I41" s="110"/>
      <c r="J41" s="110"/>
      <c r="K41" s="110"/>
      <c r="L41" s="110"/>
      <c r="M41" s="110"/>
      <c r="N41" s="129" t="s">
        <v>22</v>
      </c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</row>
    <row r="42" spans="1:31" s="5" customFormat="1" ht="12.75" customHeight="1" x14ac:dyDescent="0.3">
      <c r="D42" s="110" t="s">
        <v>16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</row>
    <row r="43" spans="1:31" s="5" customFormat="1" ht="12.75" customHeight="1" x14ac:dyDescent="0.3">
      <c r="D43" s="110" t="s">
        <v>17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29" t="s">
        <v>23</v>
      </c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</row>
    <row r="44" spans="1:31" ht="15" customHeight="1" thickBot="1" x14ac:dyDescent="0.3"/>
    <row r="45" spans="1:31" ht="13.5" customHeight="1" thickTop="1" x14ac:dyDescent="0.25">
      <c r="A45" s="49" t="s">
        <v>24</v>
      </c>
      <c r="B45" s="49"/>
      <c r="C45" s="50"/>
      <c r="D45" s="133" t="s">
        <v>279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7">
        <f>+W301</f>
        <v>94464019.923335314</v>
      </c>
      <c r="X45" s="137"/>
      <c r="Y45" s="137"/>
      <c r="Z45" s="137"/>
      <c r="AA45" s="137"/>
      <c r="AB45" s="137"/>
      <c r="AC45" s="134" t="s">
        <v>25</v>
      </c>
      <c r="AD45" s="134"/>
      <c r="AE45" s="134"/>
    </row>
    <row r="46" spans="1:31" ht="13.5" customHeight="1" x14ac:dyDescent="0.25">
      <c r="A46" s="131"/>
      <c r="B46" s="131"/>
      <c r="C46" s="132"/>
      <c r="D46" s="135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8"/>
      <c r="X46" s="138"/>
      <c r="Y46" s="138"/>
      <c r="Z46" s="138"/>
      <c r="AA46" s="138"/>
      <c r="AB46" s="138"/>
      <c r="AC46" s="136"/>
      <c r="AD46" s="136"/>
      <c r="AE46" s="136"/>
    </row>
    <row r="51" spans="1:31" ht="15" customHeight="1" thickBot="1" x14ac:dyDescent="0.3"/>
    <row r="52" spans="1:31" ht="12.75" customHeight="1" thickTop="1" x14ac:dyDescent="0.25">
      <c r="A52" s="49" t="s">
        <v>26</v>
      </c>
      <c r="B52" s="49"/>
      <c r="C52" s="50"/>
      <c r="D52" s="69" t="s">
        <v>27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1"/>
    </row>
    <row r="53" spans="1:31" ht="12.75" customHeight="1" x14ac:dyDescent="0.25">
      <c r="A53" s="51"/>
      <c r="B53" s="51"/>
      <c r="C53" s="52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4"/>
    </row>
    <row r="54" spans="1:31" ht="12.75" customHeight="1" thickBot="1" x14ac:dyDescent="0.35">
      <c r="A54" s="53"/>
      <c r="B54" s="53"/>
      <c r="C54" s="54"/>
      <c r="D54" s="75" t="s">
        <v>28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7"/>
    </row>
    <row r="55" spans="1:31" ht="15" customHeight="1" thickTop="1" x14ac:dyDescent="0.25"/>
    <row r="56" spans="1:31" ht="12.75" customHeight="1" x14ac:dyDescent="0.25">
      <c r="A56" s="111" t="s">
        <v>29</v>
      </c>
      <c r="B56" s="111"/>
      <c r="C56" s="111"/>
      <c r="D56" s="111"/>
      <c r="E56" s="111"/>
      <c r="F56" s="111"/>
      <c r="G56" s="111"/>
      <c r="H56" s="111"/>
      <c r="I56" s="12" t="s">
        <v>35</v>
      </c>
      <c r="J56" s="5"/>
      <c r="K56" s="5"/>
      <c r="L56" s="5"/>
      <c r="M56" s="5"/>
      <c r="N56" s="5"/>
      <c r="O56" s="5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31" ht="12.75" customHeight="1" x14ac:dyDescent="0.25">
      <c r="A57" s="111" t="s">
        <v>30</v>
      </c>
      <c r="B57" s="111"/>
      <c r="C57" s="111"/>
      <c r="D57" s="111"/>
      <c r="E57" s="111"/>
      <c r="F57" s="111"/>
      <c r="G57" s="111"/>
      <c r="H57" s="111"/>
      <c r="I57" s="12" t="s">
        <v>36</v>
      </c>
      <c r="J57" s="5"/>
      <c r="K57" s="5"/>
      <c r="L57" s="5"/>
      <c r="M57" s="5"/>
      <c r="N57" s="5"/>
      <c r="O57" s="5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31" ht="12.75" customHeight="1" x14ac:dyDescent="0.25">
      <c r="A58" s="111" t="s">
        <v>31</v>
      </c>
      <c r="B58" s="111"/>
      <c r="C58" s="111"/>
      <c r="D58" s="111"/>
      <c r="E58" s="111"/>
      <c r="F58" s="111"/>
      <c r="G58" s="111"/>
      <c r="H58" s="111"/>
      <c r="I58" s="12"/>
      <c r="J58" s="5"/>
      <c r="K58" s="5"/>
      <c r="L58" s="5"/>
      <c r="M58" s="5"/>
      <c r="N58" s="5"/>
      <c r="O58" s="5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31" ht="12.75" customHeight="1" x14ac:dyDescent="0.25">
      <c r="A59" s="111" t="s">
        <v>32</v>
      </c>
      <c r="B59" s="111"/>
      <c r="C59" s="111"/>
      <c r="D59" s="111"/>
      <c r="E59" s="111"/>
      <c r="F59" s="111"/>
      <c r="G59" s="111"/>
      <c r="H59" s="111"/>
      <c r="I59" s="12" t="s">
        <v>35</v>
      </c>
      <c r="J59" s="5"/>
      <c r="K59" s="5"/>
      <c r="L59" s="5"/>
      <c r="M59" s="5"/>
      <c r="N59" s="5"/>
      <c r="O59" s="5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</row>
    <row r="60" spans="1:31" ht="12.75" customHeight="1" x14ac:dyDescent="0.25">
      <c r="A60" s="111" t="s">
        <v>33</v>
      </c>
      <c r="B60" s="111"/>
      <c r="C60" s="111"/>
      <c r="D60" s="111"/>
      <c r="E60" s="111"/>
      <c r="F60" s="111"/>
      <c r="G60" s="111"/>
      <c r="H60" s="111"/>
      <c r="I60" s="12" t="s">
        <v>37</v>
      </c>
      <c r="J60" s="5"/>
      <c r="K60" s="5"/>
      <c r="L60" s="5"/>
      <c r="M60" s="5"/>
      <c r="N60" s="5"/>
      <c r="O60" s="5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pans="1:31" ht="12.75" customHeight="1" x14ac:dyDescent="0.25">
      <c r="A61" s="111" t="s">
        <v>34</v>
      </c>
      <c r="B61" s="111"/>
      <c r="C61" s="111"/>
      <c r="D61" s="111"/>
      <c r="E61" s="111"/>
      <c r="F61" s="111"/>
      <c r="G61" s="111"/>
      <c r="H61" s="111"/>
      <c r="I61" s="12" t="s">
        <v>38</v>
      </c>
      <c r="J61" s="5"/>
      <c r="K61" s="5"/>
      <c r="L61" s="5"/>
      <c r="M61" s="5"/>
      <c r="N61" s="5"/>
      <c r="O61" s="5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2.75" customHeight="1" x14ac:dyDescent="0.25">
      <c r="A62" s="111" t="s">
        <v>40</v>
      </c>
      <c r="B62" s="111"/>
      <c r="C62" s="111"/>
      <c r="D62" s="111"/>
      <c r="E62" s="111"/>
      <c r="F62" s="111"/>
      <c r="G62" s="111"/>
      <c r="H62" s="111"/>
      <c r="I62" s="12" t="s">
        <v>39</v>
      </c>
      <c r="J62" s="5"/>
      <c r="K62" s="5"/>
      <c r="L62" s="5"/>
      <c r="M62" s="5"/>
      <c r="N62" s="5"/>
      <c r="O62" s="5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</row>
    <row r="63" spans="1:31" ht="15" customHeight="1" thickBot="1" x14ac:dyDescent="0.3"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4" spans="1:31" ht="12.75" customHeight="1" thickBot="1" x14ac:dyDescent="0.3">
      <c r="A64" s="112" t="s">
        <v>57</v>
      </c>
      <c r="B64" s="112"/>
      <c r="C64" s="112"/>
      <c r="D64" s="112"/>
      <c r="E64" s="112"/>
      <c r="F64" s="10" t="s">
        <v>78</v>
      </c>
      <c r="G64" s="113" t="s">
        <v>41</v>
      </c>
      <c r="H64" s="44"/>
      <c r="I64" s="44"/>
      <c r="J64" s="114"/>
      <c r="K64" s="14"/>
      <c r="L64" s="113" t="s">
        <v>49</v>
      </c>
      <c r="M64" s="44"/>
      <c r="N64" s="44"/>
      <c r="O64" s="44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5" spans="1:31" ht="3" customHeight="1" thickBot="1" x14ac:dyDescent="0.3">
      <c r="A65" s="112"/>
      <c r="B65" s="112"/>
      <c r="C65" s="112"/>
      <c r="D65" s="112"/>
      <c r="E65" s="112"/>
      <c r="G65" s="12"/>
      <c r="H65" s="12"/>
      <c r="I65" s="12"/>
      <c r="J65" s="12"/>
      <c r="K65" s="12"/>
      <c r="L65" s="12"/>
      <c r="M65" s="12"/>
      <c r="N65" s="12"/>
      <c r="O65" s="12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2.75" customHeight="1" thickBot="1" x14ac:dyDescent="0.3">
      <c r="A66" s="112"/>
      <c r="B66" s="112"/>
      <c r="C66" s="112"/>
      <c r="D66" s="112"/>
      <c r="E66" s="112"/>
      <c r="F66" s="10" t="s">
        <v>78</v>
      </c>
      <c r="G66" s="113" t="s">
        <v>42</v>
      </c>
      <c r="H66" s="44"/>
      <c r="I66" s="44"/>
      <c r="J66" s="114"/>
      <c r="K66" s="10" t="s">
        <v>78</v>
      </c>
      <c r="L66" s="113" t="s">
        <v>50</v>
      </c>
      <c r="M66" s="44"/>
      <c r="N66" s="44"/>
      <c r="O66" s="44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pans="1:31" ht="3" customHeight="1" thickBot="1" x14ac:dyDescent="0.3">
      <c r="A67" s="9"/>
      <c r="B67" s="9"/>
      <c r="C67" s="9"/>
      <c r="D67" s="9"/>
      <c r="G67" s="12"/>
      <c r="H67" s="12"/>
      <c r="I67" s="12"/>
      <c r="J67" s="12"/>
      <c r="K67" s="12"/>
      <c r="L67" s="12"/>
      <c r="M67" s="12"/>
      <c r="N67" s="12"/>
      <c r="O67" s="12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pans="1:31" ht="12.75" customHeight="1" thickBot="1" x14ac:dyDescent="0.3">
      <c r="F68" s="10" t="s">
        <v>78</v>
      </c>
      <c r="G68" s="113" t="s">
        <v>43</v>
      </c>
      <c r="H68" s="44"/>
      <c r="I68" s="44"/>
      <c r="J68" s="114"/>
      <c r="K68" s="10" t="s">
        <v>78</v>
      </c>
      <c r="L68" s="113" t="s">
        <v>51</v>
      </c>
      <c r="M68" s="44"/>
      <c r="N68" s="44"/>
      <c r="O68" s="44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ht="3" customHeight="1" thickBot="1" x14ac:dyDescent="0.3">
      <c r="G69" s="12"/>
      <c r="H69" s="12"/>
      <c r="I69" s="12"/>
      <c r="J69" s="12"/>
      <c r="K69" s="12"/>
      <c r="L69" s="12"/>
      <c r="M69" s="12"/>
      <c r="N69" s="12"/>
      <c r="O69" s="12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ht="12.75" customHeight="1" thickBot="1" x14ac:dyDescent="0.3">
      <c r="F70" s="10" t="s">
        <v>78</v>
      </c>
      <c r="G70" s="113" t="s">
        <v>44</v>
      </c>
      <c r="H70" s="44"/>
      <c r="I70" s="44"/>
      <c r="J70" s="114"/>
      <c r="K70" s="10" t="s">
        <v>78</v>
      </c>
      <c r="L70" s="113" t="s">
        <v>52</v>
      </c>
      <c r="M70" s="44"/>
      <c r="N70" s="44"/>
      <c r="O70" s="44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ht="3" customHeight="1" thickBot="1" x14ac:dyDescent="0.3">
      <c r="G71" s="12"/>
      <c r="H71" s="12"/>
      <c r="I71" s="12"/>
      <c r="J71" s="12"/>
      <c r="K71" s="12"/>
      <c r="L71" s="12"/>
      <c r="M71" s="12"/>
      <c r="N71" s="12"/>
      <c r="O71" s="12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ht="12.75" customHeight="1" thickBot="1" x14ac:dyDescent="0.3">
      <c r="A72" s="112" t="s">
        <v>58</v>
      </c>
      <c r="B72" s="112"/>
      <c r="C72" s="112"/>
      <c r="D72" s="112"/>
      <c r="E72" s="112"/>
      <c r="F72" s="10" t="s">
        <v>78</v>
      </c>
      <c r="G72" s="113" t="s">
        <v>45</v>
      </c>
      <c r="H72" s="44"/>
      <c r="I72" s="44"/>
      <c r="J72" s="114"/>
      <c r="K72" s="10" t="s">
        <v>78</v>
      </c>
      <c r="L72" s="113" t="s">
        <v>53</v>
      </c>
      <c r="M72" s="44"/>
      <c r="N72" s="44"/>
      <c r="O72" s="44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ht="3" customHeight="1" thickBot="1" x14ac:dyDescent="0.3">
      <c r="A73" s="112"/>
      <c r="B73" s="112"/>
      <c r="C73" s="112"/>
      <c r="D73" s="112"/>
      <c r="E73" s="112"/>
      <c r="G73" s="12"/>
      <c r="H73" s="12"/>
      <c r="I73" s="12"/>
      <c r="J73" s="12"/>
      <c r="K73" s="10" t="s">
        <v>78</v>
      </c>
      <c r="L73" s="12"/>
      <c r="M73" s="12"/>
      <c r="N73" s="12"/>
      <c r="O73" s="12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ht="12.75" customHeight="1" thickBot="1" x14ac:dyDescent="0.3">
      <c r="A74" s="112"/>
      <c r="B74" s="112"/>
      <c r="C74" s="112"/>
      <c r="D74" s="112"/>
      <c r="E74" s="112"/>
      <c r="F74" s="10" t="s">
        <v>78</v>
      </c>
      <c r="G74" s="113" t="s">
        <v>46</v>
      </c>
      <c r="H74" s="44"/>
      <c r="I74" s="44"/>
      <c r="J74" s="114"/>
      <c r="K74" s="10" t="s">
        <v>78</v>
      </c>
      <c r="L74" s="113" t="s">
        <v>54</v>
      </c>
      <c r="M74" s="44"/>
      <c r="N74" s="44"/>
      <c r="O74" s="44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ht="3" customHeight="1" thickBot="1" x14ac:dyDescent="0.3">
      <c r="A75" s="9"/>
      <c r="B75" s="9"/>
      <c r="C75" s="9"/>
      <c r="D75" s="9"/>
      <c r="G75" s="12"/>
      <c r="H75" s="12"/>
      <c r="I75" s="12"/>
      <c r="J75" s="12"/>
      <c r="K75" s="12"/>
      <c r="L75" s="12"/>
      <c r="M75" s="12"/>
      <c r="N75" s="12"/>
      <c r="O75" s="12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ht="12.75" customHeight="1" thickBot="1" x14ac:dyDescent="0.3">
      <c r="F76" s="10" t="s">
        <v>78</v>
      </c>
      <c r="G76" s="113" t="s">
        <v>47</v>
      </c>
      <c r="H76" s="44"/>
      <c r="I76" s="44"/>
      <c r="J76" s="114"/>
      <c r="K76" s="10" t="s">
        <v>78</v>
      </c>
      <c r="L76" s="113" t="s">
        <v>55</v>
      </c>
      <c r="M76" s="44"/>
      <c r="N76" s="44"/>
      <c r="O76" s="44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ht="3" customHeight="1" thickBot="1" x14ac:dyDescent="0.3">
      <c r="G77" s="12"/>
      <c r="H77" s="12"/>
      <c r="I77" s="12"/>
      <c r="J77" s="12"/>
      <c r="K77" s="12"/>
      <c r="L77" s="12"/>
      <c r="M77" s="12"/>
      <c r="N77" s="12"/>
      <c r="O77" s="12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t="12.75" customHeight="1" thickBot="1" x14ac:dyDescent="0.3">
      <c r="F78" s="10" t="s">
        <v>78</v>
      </c>
      <c r="G78" s="113" t="s">
        <v>48</v>
      </c>
      <c r="H78" s="44"/>
      <c r="I78" s="44"/>
      <c r="J78" s="114"/>
      <c r="K78" s="10" t="s">
        <v>78</v>
      </c>
      <c r="L78" s="113" t="s">
        <v>56</v>
      </c>
      <c r="M78" s="44"/>
      <c r="N78" s="44"/>
      <c r="O78" s="44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ht="15" customHeight="1" thickBot="1" x14ac:dyDescent="0.3"/>
    <row r="80" spans="1:31" ht="12.75" customHeight="1" thickTop="1" x14ac:dyDescent="0.25">
      <c r="A80" s="49" t="s">
        <v>59</v>
      </c>
      <c r="B80" s="49"/>
      <c r="C80" s="50"/>
      <c r="D80" s="139" t="s">
        <v>60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1"/>
    </row>
    <row r="81" spans="1:31" ht="12.75" customHeight="1" x14ac:dyDescent="0.25">
      <c r="A81" s="51"/>
      <c r="B81" s="51"/>
      <c r="C81" s="52"/>
      <c r="D81" s="142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4"/>
    </row>
    <row r="82" spans="1:31" ht="12.75" customHeight="1" thickBot="1" x14ac:dyDescent="0.3">
      <c r="A82" s="53"/>
      <c r="B82" s="53"/>
      <c r="C82" s="54"/>
      <c r="D82" s="145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7"/>
    </row>
    <row r="83" spans="1:31" ht="15" customHeight="1" thickTop="1" x14ac:dyDescent="0.25"/>
    <row r="84" spans="1:31" s="5" customFormat="1" ht="12.75" customHeight="1" x14ac:dyDescent="0.25">
      <c r="F84" s="7" t="s">
        <v>61</v>
      </c>
      <c r="H84" s="7"/>
      <c r="I84" s="7" t="s">
        <v>65</v>
      </c>
      <c r="J84" s="44"/>
      <c r="K84" s="44"/>
      <c r="L84" s="44"/>
      <c r="M84" s="44"/>
      <c r="N84" s="44"/>
      <c r="O84" s="44"/>
      <c r="P84" s="4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5" customFormat="1" ht="12.75" customHeight="1" x14ac:dyDescent="0.25">
      <c r="F85" s="7" t="s">
        <v>62</v>
      </c>
      <c r="H85" s="7"/>
      <c r="I85" s="7" t="s">
        <v>66</v>
      </c>
      <c r="J85" s="44"/>
      <c r="K85" s="44"/>
      <c r="L85" s="44"/>
      <c r="M85" s="44"/>
      <c r="N85" s="44"/>
      <c r="O85" s="44"/>
      <c r="P85" s="44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5" customFormat="1" ht="12.75" customHeight="1" x14ac:dyDescent="0.25">
      <c r="F86" s="7" t="s">
        <v>63</v>
      </c>
      <c r="H86" s="7"/>
      <c r="I86" s="7" t="s">
        <v>67</v>
      </c>
      <c r="J86" s="44"/>
      <c r="K86" s="44"/>
      <c r="L86" s="44"/>
      <c r="M86" s="44"/>
      <c r="N86" s="44"/>
      <c r="O86" s="44"/>
      <c r="P86" s="44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31" s="5" customFormat="1" ht="12.75" customHeight="1" x14ac:dyDescent="0.25">
      <c r="F87" s="7" t="s">
        <v>64</v>
      </c>
      <c r="H87" s="7"/>
      <c r="I87" s="7" t="s">
        <v>68</v>
      </c>
      <c r="J87" s="44"/>
      <c r="K87" s="44"/>
      <c r="L87" s="44"/>
      <c r="M87" s="44"/>
      <c r="N87" s="44"/>
      <c r="O87" s="44"/>
      <c r="P87" s="44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ht="12.75" customHeight="1" x14ac:dyDescent="0.25">
      <c r="A88" s="66" t="s">
        <v>69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ht="12.75" customHeight="1" thickBot="1" x14ac:dyDescent="0.3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ht="15" customHeight="1" x14ac:dyDescent="0.25"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5" customFormat="1" ht="12.75" customHeight="1" x14ac:dyDescent="0.25">
      <c r="D91" s="7" t="s">
        <v>265</v>
      </c>
      <c r="F91" s="91">
        <v>40</v>
      </c>
      <c r="G91" s="91"/>
      <c r="H91" s="91"/>
      <c r="I91" s="44" t="s">
        <v>266</v>
      </c>
      <c r="J91" s="44"/>
      <c r="K91" s="44"/>
      <c r="L91" s="44"/>
      <c r="M91" s="44"/>
      <c r="N91" s="44"/>
      <c r="O91" s="44"/>
      <c r="P91" s="1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5" customFormat="1" ht="12.75" customHeight="1" x14ac:dyDescent="0.25">
      <c r="D92" s="7" t="s">
        <v>231</v>
      </c>
      <c r="F92" s="91">
        <v>170</v>
      </c>
      <c r="G92" s="91"/>
      <c r="H92" s="91"/>
      <c r="I92" s="44" t="s">
        <v>267</v>
      </c>
      <c r="J92" s="44"/>
      <c r="K92" s="44"/>
      <c r="L92" s="44"/>
      <c r="M92" s="44"/>
      <c r="N92" s="44"/>
      <c r="O92" s="44"/>
      <c r="P92" s="1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5" customFormat="1" ht="12.75" customHeight="1" x14ac:dyDescent="0.25">
      <c r="D93" s="7" t="s">
        <v>232</v>
      </c>
      <c r="F93" s="91">
        <v>45</v>
      </c>
      <c r="G93" s="91"/>
      <c r="H93" s="91"/>
      <c r="I93" s="44" t="s">
        <v>268</v>
      </c>
      <c r="J93" s="44"/>
      <c r="K93" s="44"/>
      <c r="L93" s="44"/>
      <c r="M93" s="44"/>
      <c r="N93" s="44"/>
      <c r="O93" s="44"/>
      <c r="P93" s="1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ht="12.75" customHeight="1" x14ac:dyDescent="0.25"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ht="12.75" customHeight="1" x14ac:dyDescent="0.25">
      <c r="A95" s="110" t="s">
        <v>70</v>
      </c>
      <c r="B95" s="110"/>
      <c r="C95" s="110"/>
      <c r="D95" s="110"/>
      <c r="E95" s="110"/>
      <c r="F95" s="110"/>
      <c r="G95" s="110"/>
      <c r="H95" s="110"/>
      <c r="I95" s="150" t="s">
        <v>77</v>
      </c>
      <c r="J95" s="150"/>
      <c r="K95" s="150"/>
      <c r="L95" s="150"/>
      <c r="M95" s="150"/>
      <c r="N95" s="150"/>
      <c r="O95" s="150"/>
      <c r="P95" s="1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ht="12.75" customHeight="1" x14ac:dyDescent="0.25">
      <c r="A96" s="110" t="s">
        <v>71</v>
      </c>
      <c r="B96" s="110"/>
      <c r="C96" s="110"/>
      <c r="D96" s="110"/>
      <c r="E96" s="110"/>
      <c r="F96" s="110"/>
      <c r="G96" s="110"/>
      <c r="H96" s="110"/>
      <c r="I96" s="150"/>
      <c r="J96" s="150"/>
      <c r="K96" s="150"/>
      <c r="L96" s="150"/>
      <c r="M96" s="150"/>
      <c r="N96" s="150"/>
      <c r="O96" s="150"/>
      <c r="P96" s="1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31" ht="12.75" customHeight="1" x14ac:dyDescent="0.25">
      <c r="A97" s="110" t="s">
        <v>72</v>
      </c>
      <c r="B97" s="110"/>
      <c r="C97" s="110"/>
      <c r="D97" s="110"/>
      <c r="E97" s="110"/>
      <c r="F97" s="110"/>
      <c r="G97" s="110"/>
      <c r="H97" s="110"/>
      <c r="I97" s="150" t="s">
        <v>73</v>
      </c>
      <c r="J97" s="150"/>
      <c r="K97" s="150"/>
      <c r="L97" s="150"/>
      <c r="M97" s="150"/>
      <c r="N97" s="150"/>
      <c r="O97" s="150"/>
      <c r="P97" s="1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31" ht="12.75" customHeight="1" x14ac:dyDescent="0.25"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ht="12.75" customHeight="1" x14ac:dyDescent="0.25">
      <c r="A99" s="66" t="s">
        <v>74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ht="12.75" customHeight="1" thickBot="1" x14ac:dyDescent="0.3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ht="12.75" customHeight="1" x14ac:dyDescent="0.25">
      <c r="A101" s="148" t="s">
        <v>75</v>
      </c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ht="12.75" customHeight="1" x14ac:dyDescent="0.25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ht="12.75" customHeight="1" x14ac:dyDescent="0.25"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ht="15" customHeight="1" x14ac:dyDescent="0.25">
      <c r="A104" s="66" t="s">
        <v>76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ht="15" customHeight="1" thickBot="1" x14ac:dyDescent="0.3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ht="15" customHeight="1" x14ac:dyDescent="0.25">
      <c r="A106" s="148" t="s">
        <v>240</v>
      </c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ht="15" customHeight="1" x14ac:dyDescent="0.25">
      <c r="A107" s="105" t="s">
        <v>239</v>
      </c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9" spans="1:31" ht="15" customHeight="1" thickBot="1" x14ac:dyDescent="0.3"/>
    <row r="110" spans="1:31" ht="12.75" customHeight="1" thickTop="1" x14ac:dyDescent="0.25">
      <c r="A110" s="49" t="s">
        <v>79</v>
      </c>
      <c r="B110" s="49"/>
      <c r="C110" s="50"/>
      <c r="D110" s="69" t="s">
        <v>80</v>
      </c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1"/>
    </row>
    <row r="111" spans="1:31" ht="12.75" customHeight="1" x14ac:dyDescent="0.25">
      <c r="A111" s="51"/>
      <c r="B111" s="51"/>
      <c r="C111" s="52"/>
      <c r="D111" s="72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4"/>
    </row>
    <row r="112" spans="1:31" ht="12.75" customHeight="1" thickBot="1" x14ac:dyDescent="0.35">
      <c r="A112" s="53"/>
      <c r="B112" s="53"/>
      <c r="C112" s="54"/>
      <c r="D112" s="75" t="s">
        <v>81</v>
      </c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7"/>
    </row>
    <row r="113" spans="1:31" ht="15" customHeight="1" thickTop="1" x14ac:dyDescent="0.25">
      <c r="A113" s="66" t="s">
        <v>69</v>
      </c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</row>
    <row r="114" spans="1:31" ht="15" customHeight="1" thickBot="1" x14ac:dyDescent="0.3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</row>
    <row r="115" spans="1:31" ht="12.75" customHeight="1" x14ac:dyDescent="0.25"/>
    <row r="116" spans="1:31" ht="12.75" customHeight="1" x14ac:dyDescent="0.25">
      <c r="F116" s="8" t="s">
        <v>82</v>
      </c>
      <c r="AA116" s="8" t="s">
        <v>86</v>
      </c>
      <c r="AB116" s="108" t="s">
        <v>94</v>
      </c>
      <c r="AC116" s="108"/>
      <c r="AD116" s="108"/>
      <c r="AE116" s="108"/>
    </row>
    <row r="117" spans="1:31" ht="12.75" customHeight="1" x14ac:dyDescent="0.25">
      <c r="F117" s="8" t="s">
        <v>83</v>
      </c>
      <c r="AA117" s="8" t="s">
        <v>87</v>
      </c>
      <c r="AB117" s="108" t="s">
        <v>94</v>
      </c>
      <c r="AC117" s="108"/>
      <c r="AD117" s="108"/>
      <c r="AE117" s="108"/>
    </row>
    <row r="118" spans="1:31" ht="12.75" customHeight="1" x14ac:dyDescent="0.25">
      <c r="F118" s="8" t="s">
        <v>84</v>
      </c>
      <c r="H118" s="5"/>
      <c r="AA118" s="8" t="s">
        <v>90</v>
      </c>
      <c r="AB118" s="108" t="s">
        <v>94</v>
      </c>
      <c r="AC118" s="108"/>
      <c r="AD118" s="108"/>
      <c r="AE118" s="108"/>
    </row>
    <row r="119" spans="1:31" ht="12.75" customHeight="1" x14ac:dyDescent="0.25">
      <c r="F119" s="8"/>
      <c r="H119" s="5"/>
      <c r="AA119" s="8" t="s">
        <v>91</v>
      </c>
      <c r="AB119" s="108" t="s">
        <v>94</v>
      </c>
      <c r="AC119" s="108"/>
      <c r="AD119" s="108"/>
      <c r="AE119" s="108"/>
    </row>
    <row r="120" spans="1:31" ht="12.75" customHeight="1" x14ac:dyDescent="0.25">
      <c r="F120" s="8" t="s">
        <v>85</v>
      </c>
      <c r="H120" s="39"/>
      <c r="I120" s="39"/>
      <c r="J120" s="39"/>
      <c r="AA120" s="8" t="s">
        <v>92</v>
      </c>
      <c r="AB120" s="108" t="s">
        <v>94</v>
      </c>
      <c r="AC120" s="108"/>
      <c r="AD120" s="108"/>
      <c r="AE120" s="108"/>
    </row>
    <row r="121" spans="1:31" ht="12.75" customHeight="1" x14ac:dyDescent="0.25">
      <c r="C121" s="5" t="s">
        <v>230</v>
      </c>
      <c r="AA121" s="8" t="s">
        <v>93</v>
      </c>
      <c r="AB121" s="108" t="s">
        <v>94</v>
      </c>
      <c r="AC121" s="108"/>
      <c r="AD121" s="108"/>
      <c r="AE121" s="108"/>
    </row>
    <row r="122" spans="1:31" ht="12.75" customHeight="1" x14ac:dyDescent="0.25">
      <c r="AA122" s="8" t="s">
        <v>89</v>
      </c>
      <c r="AB122" s="108" t="s">
        <v>94</v>
      </c>
      <c r="AC122" s="108"/>
      <c r="AD122" s="108"/>
      <c r="AE122" s="108"/>
    </row>
    <row r="123" spans="1:31" ht="12.75" customHeight="1" x14ac:dyDescent="0.25">
      <c r="AA123" s="8" t="s">
        <v>88</v>
      </c>
      <c r="AB123" s="108" t="s">
        <v>94</v>
      </c>
      <c r="AC123" s="108"/>
      <c r="AD123" s="108"/>
      <c r="AE123" s="108"/>
    </row>
    <row r="124" spans="1:31" ht="15" customHeight="1" thickBot="1" x14ac:dyDescent="0.3"/>
    <row r="125" spans="1:31" ht="12.75" customHeight="1" thickTop="1" x14ac:dyDescent="0.25">
      <c r="A125" s="49" t="s">
        <v>97</v>
      </c>
      <c r="B125" s="49"/>
      <c r="C125" s="50"/>
      <c r="D125" s="69" t="s">
        <v>95</v>
      </c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1"/>
    </row>
    <row r="126" spans="1:31" ht="12.75" customHeight="1" x14ac:dyDescent="0.25">
      <c r="A126" s="51"/>
      <c r="B126" s="51"/>
      <c r="C126" s="52"/>
      <c r="D126" s="72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4"/>
    </row>
    <row r="127" spans="1:31" ht="12.75" customHeight="1" thickBot="1" x14ac:dyDescent="0.35">
      <c r="A127" s="53"/>
      <c r="B127" s="53"/>
      <c r="C127" s="54"/>
      <c r="D127" s="75" t="s">
        <v>96</v>
      </c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7"/>
    </row>
    <row r="128" spans="1:31" ht="12.75" customHeight="1" thickTop="1" x14ac:dyDescent="0.25">
      <c r="A128" s="66" t="s">
        <v>98</v>
      </c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</row>
    <row r="129" spans="1:31" ht="12.75" customHeight="1" x14ac:dyDescent="0.25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</row>
    <row r="130" spans="1:31" ht="12.75" customHeight="1" x14ac:dyDescent="0.25"/>
    <row r="131" spans="1:31" ht="12.75" customHeight="1" x14ac:dyDescent="0.25">
      <c r="D131" s="107" t="s">
        <v>234</v>
      </c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</row>
    <row r="132" spans="1:31" ht="12.75" customHeight="1" x14ac:dyDescent="0.25"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</row>
    <row r="133" spans="1:31" ht="12.75" customHeight="1" x14ac:dyDescent="0.25"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</row>
    <row r="134" spans="1:31" ht="12.75" customHeight="1" x14ac:dyDescent="0.25">
      <c r="D134" s="105" t="s">
        <v>233</v>
      </c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</row>
    <row r="135" spans="1:31" ht="12.75" customHeight="1" x14ac:dyDescent="0.25"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</row>
    <row r="136" spans="1:31" ht="12.75" customHeight="1" x14ac:dyDescent="0.25"/>
    <row r="137" spans="1:31" ht="12.75" customHeight="1" x14ac:dyDescent="0.25">
      <c r="A137" s="66" t="s">
        <v>98</v>
      </c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</row>
    <row r="138" spans="1:31" ht="12.75" customHeight="1" x14ac:dyDescent="0.25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</row>
    <row r="139" spans="1:31" ht="12.75" customHeight="1" x14ac:dyDescent="0.25"/>
    <row r="140" spans="1:31" ht="12.75" customHeight="1" x14ac:dyDescent="0.25">
      <c r="D140" s="106" t="s">
        <v>99</v>
      </c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</row>
    <row r="141" spans="1:31" ht="12.75" customHeight="1" x14ac:dyDescent="0.25"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</row>
    <row r="142" spans="1:31" ht="12.75" customHeight="1" x14ac:dyDescent="0.25"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</row>
    <row r="143" spans="1:31" ht="12.75" customHeight="1" x14ac:dyDescent="0.25"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</row>
    <row r="144" spans="1:31" ht="12.75" customHeight="1" x14ac:dyDescent="0.25"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</row>
    <row r="145" spans="4:30" ht="12.75" customHeight="1" x14ac:dyDescent="0.25"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</row>
    <row r="146" spans="4:30" ht="12.75" customHeight="1" x14ac:dyDescent="0.25"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</row>
    <row r="147" spans="4:30" ht="12.75" customHeight="1" x14ac:dyDescent="0.25"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</row>
    <row r="148" spans="4:30" ht="12.75" customHeight="1" x14ac:dyDescent="0.25"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</row>
    <row r="149" spans="4:30" ht="12.75" customHeight="1" x14ac:dyDescent="0.25"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</row>
    <row r="150" spans="4:30" ht="12.75" customHeight="1" x14ac:dyDescent="0.25"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</row>
    <row r="151" spans="4:30" ht="12.75" customHeight="1" x14ac:dyDescent="0.25"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</row>
    <row r="152" spans="4:30" ht="12.75" customHeight="1" x14ac:dyDescent="0.25"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</row>
    <row r="153" spans="4:30" ht="12.75" customHeight="1" x14ac:dyDescent="0.25"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</row>
    <row r="154" spans="4:30" ht="12.75" customHeight="1" x14ac:dyDescent="0.25"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</row>
    <row r="155" spans="4:30" ht="12.75" customHeight="1" x14ac:dyDescent="0.25"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</row>
    <row r="156" spans="4:30" ht="12.75" customHeight="1" x14ac:dyDescent="0.25"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</row>
    <row r="157" spans="4:30" ht="12.75" customHeight="1" x14ac:dyDescent="0.25"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</row>
    <row r="158" spans="4:30" ht="12.75" customHeight="1" x14ac:dyDescent="0.25"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</row>
    <row r="159" spans="4:30" ht="12.75" customHeight="1" x14ac:dyDescent="0.25"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</row>
    <row r="160" spans="4:30" ht="12.75" customHeight="1" x14ac:dyDescent="0.25"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</row>
    <row r="161" spans="1:31" ht="12.75" customHeight="1" x14ac:dyDescent="0.25"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</row>
    <row r="162" spans="1:31" ht="12.75" customHeight="1" x14ac:dyDescent="0.25"/>
    <row r="163" spans="1:31" ht="12.75" customHeight="1" x14ac:dyDescent="0.25"/>
    <row r="164" spans="1:31" ht="12.75" customHeight="1" x14ac:dyDescent="0.25">
      <c r="A164" s="42" t="s">
        <v>100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</row>
    <row r="165" spans="1:31" ht="12.7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</row>
    <row r="166" spans="1:31" ht="12.75" customHeight="1" x14ac:dyDescent="0.25"/>
    <row r="167" spans="1:31" ht="12.75" customHeight="1" x14ac:dyDescent="0.25">
      <c r="D167" s="104" t="s">
        <v>101</v>
      </c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</row>
    <row r="168" spans="1:31" ht="12.75" customHeight="1" x14ac:dyDescent="0.25"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</row>
    <row r="169" spans="1:31" ht="12.75" customHeight="1" x14ac:dyDescent="0.25"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</row>
    <row r="170" spans="1:31" ht="12.75" customHeight="1" x14ac:dyDescent="0.25"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</row>
    <row r="171" spans="1:31" ht="12.75" customHeight="1" x14ac:dyDescent="0.25"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</row>
    <row r="172" spans="1:31" ht="12.75" customHeight="1" x14ac:dyDescent="0.25"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</row>
    <row r="173" spans="1:31" ht="12.75" customHeight="1" x14ac:dyDescent="0.25">
      <c r="A173" s="42" t="s">
        <v>102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</row>
    <row r="174" spans="1:31" ht="12.7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</row>
    <row r="175" spans="1:31" ht="12.75" customHeight="1" x14ac:dyDescent="0.25">
      <c r="B175" s="46" t="s">
        <v>103</v>
      </c>
      <c r="C175" s="46"/>
      <c r="D175" s="102" t="s">
        <v>106</v>
      </c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7"/>
      <c r="Q175" s="46" t="s">
        <v>109</v>
      </c>
      <c r="R175" s="46"/>
      <c r="S175" s="102" t="s">
        <v>112</v>
      </c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</row>
    <row r="176" spans="1:31" ht="12.75" customHeight="1" x14ac:dyDescent="0.25">
      <c r="B176" s="44" t="s">
        <v>104</v>
      </c>
      <c r="C176" s="44"/>
      <c r="D176" s="103" t="s">
        <v>107</v>
      </c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7"/>
      <c r="Q176" s="44" t="s">
        <v>110</v>
      </c>
      <c r="R176" s="44"/>
      <c r="S176" s="103" t="s">
        <v>113</v>
      </c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</row>
    <row r="177" spans="1:31" ht="12.75" customHeight="1" x14ac:dyDescent="0.25">
      <c r="B177" s="44" t="s">
        <v>105</v>
      </c>
      <c r="C177" s="44"/>
      <c r="D177" s="103" t="s">
        <v>108</v>
      </c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7"/>
      <c r="Q177" s="44" t="s">
        <v>111</v>
      </c>
      <c r="R177" s="44"/>
      <c r="S177" s="103" t="s">
        <v>114</v>
      </c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</row>
    <row r="178" spans="1:31" ht="12.75" customHeight="1" x14ac:dyDescent="0.3">
      <c r="A178" s="42" t="s">
        <v>115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18"/>
      <c r="Q178" s="42" t="s">
        <v>116</v>
      </c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</row>
    <row r="179" spans="1:31" ht="12.75" customHeight="1" x14ac:dyDescent="0.3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19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</row>
    <row r="180" spans="1:31" ht="12.75" customHeight="1" x14ac:dyDescent="0.25">
      <c r="A180" s="46" t="s">
        <v>117</v>
      </c>
      <c r="B180" s="46"/>
      <c r="C180" s="46"/>
      <c r="D180" s="46"/>
      <c r="E180" s="46"/>
      <c r="F180" s="46"/>
      <c r="G180" s="47" t="s">
        <v>125</v>
      </c>
      <c r="H180" s="47"/>
      <c r="I180" s="47"/>
      <c r="J180" s="47"/>
      <c r="K180" s="47"/>
      <c r="L180" s="47"/>
      <c r="M180" s="47"/>
      <c r="N180" s="48">
        <v>1</v>
      </c>
      <c r="O180" s="48"/>
      <c r="P180" s="17"/>
      <c r="Q180" s="46" t="s">
        <v>133</v>
      </c>
      <c r="R180" s="46"/>
      <c r="S180" s="46"/>
      <c r="T180" s="46"/>
      <c r="U180" s="46"/>
      <c r="V180" s="46"/>
      <c r="W180" s="47" t="s">
        <v>136</v>
      </c>
      <c r="X180" s="47"/>
      <c r="Y180" s="47"/>
      <c r="Z180" s="47"/>
      <c r="AA180" s="47"/>
      <c r="AB180" s="47"/>
      <c r="AC180" s="47"/>
      <c r="AD180" s="48">
        <v>1</v>
      </c>
      <c r="AE180" s="48"/>
    </row>
    <row r="181" spans="1:31" ht="12.75" customHeight="1" x14ac:dyDescent="0.25">
      <c r="A181" s="44" t="s">
        <v>118</v>
      </c>
      <c r="B181" s="44"/>
      <c r="C181" s="44"/>
      <c r="D181" s="44"/>
      <c r="E181" s="44"/>
      <c r="F181" s="44"/>
      <c r="G181" s="33" t="s">
        <v>126</v>
      </c>
      <c r="H181" s="33"/>
      <c r="I181" s="33"/>
      <c r="J181" s="33"/>
      <c r="K181" s="33"/>
      <c r="L181" s="33"/>
      <c r="M181" s="33"/>
      <c r="N181" s="34">
        <v>0.9</v>
      </c>
      <c r="O181" s="34"/>
      <c r="Q181" s="44" t="s">
        <v>134</v>
      </c>
      <c r="R181" s="44"/>
      <c r="S181" s="44"/>
      <c r="T181" s="44"/>
      <c r="U181" s="44"/>
      <c r="V181" s="44"/>
      <c r="W181" s="33" t="s">
        <v>137</v>
      </c>
      <c r="X181" s="33"/>
      <c r="Y181" s="33"/>
      <c r="Z181" s="33"/>
      <c r="AA181" s="33"/>
      <c r="AB181" s="33"/>
      <c r="AC181" s="33"/>
      <c r="AD181" s="34">
        <v>0.9</v>
      </c>
      <c r="AE181" s="34"/>
    </row>
    <row r="182" spans="1:31" ht="12.75" customHeight="1" x14ac:dyDescent="0.25">
      <c r="A182" s="44" t="s">
        <v>119</v>
      </c>
      <c r="B182" s="44"/>
      <c r="C182" s="44"/>
      <c r="D182" s="44"/>
      <c r="E182" s="44"/>
      <c r="F182" s="44"/>
      <c r="G182" s="33" t="s">
        <v>127</v>
      </c>
      <c r="H182" s="33"/>
      <c r="I182" s="33"/>
      <c r="J182" s="33"/>
      <c r="K182" s="33"/>
      <c r="L182" s="33"/>
      <c r="M182" s="33"/>
      <c r="N182" s="34">
        <v>0.8</v>
      </c>
      <c r="O182" s="34"/>
      <c r="Q182" s="44" t="s">
        <v>135</v>
      </c>
      <c r="R182" s="44"/>
      <c r="S182" s="44"/>
      <c r="T182" s="44"/>
      <c r="U182" s="44"/>
      <c r="V182" s="44"/>
      <c r="W182" s="33" t="s">
        <v>138</v>
      </c>
      <c r="X182" s="33"/>
      <c r="Y182" s="33"/>
      <c r="Z182" s="33"/>
      <c r="AA182" s="33"/>
      <c r="AB182" s="33"/>
      <c r="AC182" s="33"/>
      <c r="AD182" s="34">
        <v>0.8</v>
      </c>
      <c r="AE182" s="34"/>
    </row>
    <row r="183" spans="1:31" ht="12.75" customHeight="1" x14ac:dyDescent="0.25">
      <c r="A183" s="44" t="s">
        <v>120</v>
      </c>
      <c r="B183" s="44"/>
      <c r="C183" s="44"/>
      <c r="D183" s="44"/>
      <c r="E183" s="44"/>
      <c r="F183" s="44"/>
      <c r="G183" s="33" t="s">
        <v>128</v>
      </c>
      <c r="H183" s="33"/>
      <c r="I183" s="33"/>
      <c r="J183" s="33"/>
      <c r="K183" s="33"/>
      <c r="L183" s="33"/>
      <c r="M183" s="33"/>
      <c r="N183" s="34">
        <v>0.7</v>
      </c>
      <c r="O183" s="34"/>
      <c r="Q183" s="44"/>
      <c r="R183" s="44"/>
      <c r="S183" s="44"/>
      <c r="T183" s="44"/>
      <c r="U183" s="44"/>
      <c r="V183" s="44"/>
      <c r="W183" s="33"/>
      <c r="X183" s="33"/>
      <c r="Y183" s="33"/>
      <c r="Z183" s="33"/>
      <c r="AA183" s="33"/>
      <c r="AB183" s="33"/>
      <c r="AC183" s="33"/>
      <c r="AD183" s="101"/>
      <c r="AE183" s="101"/>
    </row>
    <row r="184" spans="1:31" ht="12.75" customHeight="1" x14ac:dyDescent="0.25">
      <c r="A184" s="44" t="s">
        <v>121</v>
      </c>
      <c r="B184" s="44"/>
      <c r="C184" s="44"/>
      <c r="D184" s="44"/>
      <c r="E184" s="44"/>
      <c r="F184" s="44"/>
      <c r="G184" s="33" t="s">
        <v>129</v>
      </c>
      <c r="H184" s="33"/>
      <c r="I184" s="33"/>
      <c r="J184" s="33"/>
      <c r="K184" s="33"/>
      <c r="L184" s="33"/>
      <c r="M184" s="33"/>
      <c r="N184" s="34">
        <v>0.6</v>
      </c>
      <c r="O184" s="34"/>
      <c r="Q184" s="44"/>
      <c r="R184" s="44"/>
      <c r="S184" s="44"/>
      <c r="T184" s="44"/>
      <c r="U184" s="44"/>
      <c r="V184" s="44"/>
      <c r="W184" s="33"/>
      <c r="X184" s="33"/>
      <c r="Y184" s="33"/>
      <c r="Z184" s="33"/>
      <c r="AA184" s="33"/>
      <c r="AB184" s="33"/>
      <c r="AC184" s="33"/>
      <c r="AD184" s="101"/>
      <c r="AE184" s="101"/>
    </row>
    <row r="185" spans="1:31" ht="12.75" customHeight="1" x14ac:dyDescent="0.25">
      <c r="A185" s="44" t="s">
        <v>122</v>
      </c>
      <c r="B185" s="44"/>
      <c r="C185" s="44"/>
      <c r="D185" s="44"/>
      <c r="E185" s="44"/>
      <c r="F185" s="44"/>
      <c r="G185" s="33" t="s">
        <v>130</v>
      </c>
      <c r="H185" s="33"/>
      <c r="I185" s="33"/>
      <c r="J185" s="33"/>
      <c r="K185" s="33"/>
      <c r="L185" s="33"/>
      <c r="M185" s="33"/>
      <c r="N185" s="34">
        <v>0.5</v>
      </c>
      <c r="O185" s="34"/>
      <c r="Q185" s="44"/>
      <c r="R185" s="44"/>
      <c r="S185" s="44"/>
      <c r="T185" s="44"/>
      <c r="U185" s="44"/>
      <c r="V185" s="44"/>
      <c r="W185" s="33"/>
      <c r="X185" s="33"/>
      <c r="Y185" s="33"/>
      <c r="Z185" s="33"/>
      <c r="AA185" s="33"/>
      <c r="AB185" s="33"/>
      <c r="AC185" s="33"/>
      <c r="AD185" s="101"/>
      <c r="AE185" s="101"/>
    </row>
    <row r="186" spans="1:31" ht="12.75" customHeight="1" x14ac:dyDescent="0.25">
      <c r="A186" s="44" t="s">
        <v>123</v>
      </c>
      <c r="B186" s="44"/>
      <c r="C186" s="44"/>
      <c r="D186" s="44"/>
      <c r="E186" s="44"/>
      <c r="F186" s="44"/>
      <c r="G186" s="33" t="s">
        <v>131</v>
      </c>
      <c r="H186" s="33"/>
      <c r="I186" s="33"/>
      <c r="J186" s="33"/>
      <c r="K186" s="33"/>
      <c r="L186" s="33"/>
      <c r="M186" s="33"/>
      <c r="N186" s="34">
        <v>0.4</v>
      </c>
      <c r="O186" s="34"/>
      <c r="Q186" s="44"/>
      <c r="R186" s="44"/>
      <c r="S186" s="44"/>
      <c r="T186" s="44"/>
      <c r="U186" s="44"/>
      <c r="V186" s="44"/>
      <c r="W186" s="33"/>
      <c r="X186" s="33"/>
      <c r="Y186" s="33"/>
      <c r="Z186" s="33"/>
      <c r="AA186" s="33"/>
      <c r="AB186" s="33"/>
      <c r="AC186" s="33"/>
      <c r="AD186" s="101"/>
      <c r="AE186" s="101"/>
    </row>
    <row r="187" spans="1:31" ht="12.75" customHeight="1" x14ac:dyDescent="0.25">
      <c r="A187" s="44" t="s">
        <v>124</v>
      </c>
      <c r="B187" s="44"/>
      <c r="C187" s="44"/>
      <c r="D187" s="44"/>
      <c r="E187" s="44"/>
      <c r="F187" s="44"/>
      <c r="G187" s="33" t="s">
        <v>132</v>
      </c>
      <c r="H187" s="33"/>
      <c r="I187" s="33"/>
      <c r="J187" s="33"/>
      <c r="K187" s="33"/>
      <c r="L187" s="33"/>
      <c r="M187" s="33"/>
      <c r="N187" s="34">
        <v>0.3</v>
      </c>
      <c r="O187" s="34"/>
      <c r="Q187" s="44"/>
      <c r="R187" s="44"/>
      <c r="S187" s="44"/>
      <c r="T187" s="44"/>
      <c r="U187" s="44"/>
      <c r="V187" s="44"/>
      <c r="W187" s="33"/>
      <c r="X187" s="33"/>
      <c r="Y187" s="33"/>
      <c r="Z187" s="33"/>
      <c r="AA187" s="33"/>
      <c r="AB187" s="33"/>
      <c r="AC187" s="33"/>
      <c r="AD187" s="101"/>
      <c r="AE187" s="101"/>
    </row>
    <row r="188" spans="1:31" ht="12.75" customHeight="1" x14ac:dyDescent="0.3">
      <c r="A188" s="42" t="s">
        <v>139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18"/>
      <c r="Q188" s="42" t="s">
        <v>140</v>
      </c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</row>
    <row r="189" spans="1:31" ht="12.75" customHeight="1" x14ac:dyDescent="0.3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19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</row>
    <row r="190" spans="1:31" ht="12.75" customHeight="1" x14ac:dyDescent="0.25">
      <c r="A190" s="46" t="s">
        <v>141</v>
      </c>
      <c r="B190" s="46"/>
      <c r="C190" s="46"/>
      <c r="D190" s="46"/>
      <c r="E190" s="46"/>
      <c r="F190" s="46"/>
      <c r="G190" s="47" t="s">
        <v>146</v>
      </c>
      <c r="H190" s="47"/>
      <c r="I190" s="47"/>
      <c r="J190" s="47"/>
      <c r="K190" s="47"/>
      <c r="L190" s="47"/>
      <c r="M190" s="47"/>
      <c r="N190" s="48">
        <v>0.85</v>
      </c>
      <c r="O190" s="48"/>
      <c r="P190" s="17"/>
      <c r="Q190" s="46" t="s">
        <v>151</v>
      </c>
      <c r="R190" s="46"/>
      <c r="S190" s="46"/>
      <c r="T190" s="46"/>
      <c r="U190" s="46"/>
      <c r="V190" s="46"/>
      <c r="W190" s="47" t="s">
        <v>155</v>
      </c>
      <c r="X190" s="47"/>
      <c r="Y190" s="47"/>
      <c r="Z190" s="47"/>
      <c r="AA190" s="47"/>
      <c r="AB190" s="47"/>
      <c r="AC190" s="47"/>
      <c r="AD190" s="48">
        <v>1</v>
      </c>
      <c r="AE190" s="48"/>
    </row>
    <row r="191" spans="1:31" ht="12.75" customHeight="1" x14ac:dyDescent="0.25">
      <c r="A191" s="44" t="s">
        <v>142</v>
      </c>
      <c r="B191" s="44"/>
      <c r="C191" s="44"/>
      <c r="D191" s="44"/>
      <c r="E191" s="44"/>
      <c r="F191" s="44"/>
      <c r="G191" s="33" t="s">
        <v>147</v>
      </c>
      <c r="H191" s="33"/>
      <c r="I191" s="33"/>
      <c r="J191" s="33"/>
      <c r="K191" s="33"/>
      <c r="L191" s="33"/>
      <c r="M191" s="33"/>
      <c r="N191" s="34">
        <v>1</v>
      </c>
      <c r="O191" s="34"/>
      <c r="Q191" s="44" t="s">
        <v>152</v>
      </c>
      <c r="R191" s="44"/>
      <c r="S191" s="44"/>
      <c r="T191" s="44"/>
      <c r="U191" s="44"/>
      <c r="V191" s="44"/>
      <c r="W191" s="33" t="s">
        <v>156</v>
      </c>
      <c r="X191" s="33"/>
      <c r="Y191" s="33"/>
      <c r="Z191" s="33"/>
      <c r="AA191" s="33"/>
      <c r="AB191" s="33"/>
      <c r="AC191" s="33"/>
      <c r="AD191" s="34">
        <v>0.9</v>
      </c>
      <c r="AE191" s="34"/>
    </row>
    <row r="192" spans="1:31" ht="12.75" customHeight="1" x14ac:dyDescent="0.25">
      <c r="A192" s="44" t="s">
        <v>143</v>
      </c>
      <c r="B192" s="44"/>
      <c r="C192" s="44"/>
      <c r="D192" s="44"/>
      <c r="E192" s="44"/>
      <c r="F192" s="44"/>
      <c r="G192" s="33" t="s">
        <v>148</v>
      </c>
      <c r="H192" s="33"/>
      <c r="I192" s="33"/>
      <c r="J192" s="33"/>
      <c r="K192" s="33"/>
      <c r="L192" s="33"/>
      <c r="M192" s="33"/>
      <c r="N192" s="34">
        <v>1.1499999999999999</v>
      </c>
      <c r="O192" s="34"/>
      <c r="Q192" s="44" t="s">
        <v>153</v>
      </c>
      <c r="R192" s="44"/>
      <c r="S192" s="44"/>
      <c r="T192" s="44"/>
      <c r="U192" s="44"/>
      <c r="V192" s="44"/>
      <c r="W192" s="33" t="s">
        <v>157</v>
      </c>
      <c r="X192" s="33"/>
      <c r="Y192" s="33"/>
      <c r="Z192" s="33"/>
      <c r="AA192" s="33"/>
      <c r="AB192" s="33"/>
      <c r="AC192" s="33"/>
      <c r="AD192" s="34">
        <v>0.9</v>
      </c>
      <c r="AE192" s="34"/>
    </row>
    <row r="193" spans="1:31" ht="12.75" customHeight="1" x14ac:dyDescent="0.25">
      <c r="A193" s="44" t="s">
        <v>144</v>
      </c>
      <c r="B193" s="44"/>
      <c r="C193" s="44"/>
      <c r="D193" s="44"/>
      <c r="E193" s="44"/>
      <c r="F193" s="44"/>
      <c r="G193" s="33" t="s">
        <v>149</v>
      </c>
      <c r="H193" s="33"/>
      <c r="I193" s="33"/>
      <c r="J193" s="33"/>
      <c r="K193" s="33"/>
      <c r="L193" s="33"/>
      <c r="M193" s="33"/>
      <c r="N193" s="34">
        <v>1.25</v>
      </c>
      <c r="O193" s="34"/>
      <c r="Q193" s="44" t="s">
        <v>154</v>
      </c>
      <c r="R193" s="44"/>
      <c r="S193" s="44"/>
      <c r="T193" s="44"/>
      <c r="U193" s="44"/>
      <c r="V193" s="44"/>
      <c r="W193" s="33" t="s">
        <v>158</v>
      </c>
      <c r="X193" s="33"/>
      <c r="Y193" s="33"/>
      <c r="Z193" s="33"/>
      <c r="AA193" s="33"/>
      <c r="AB193" s="33"/>
      <c r="AC193" s="33"/>
      <c r="AD193" s="101">
        <v>0.8</v>
      </c>
      <c r="AE193" s="101"/>
    </row>
    <row r="194" spans="1:31" ht="12.75" customHeight="1" x14ac:dyDescent="0.25">
      <c r="A194" s="44" t="s">
        <v>145</v>
      </c>
      <c r="B194" s="44"/>
      <c r="C194" s="44"/>
      <c r="D194" s="44"/>
      <c r="E194" s="44"/>
      <c r="F194" s="44"/>
      <c r="G194" s="33" t="s">
        <v>150</v>
      </c>
      <c r="H194" s="33"/>
      <c r="I194" s="33"/>
      <c r="J194" s="33"/>
      <c r="K194" s="33"/>
      <c r="L194" s="33"/>
      <c r="M194" s="33"/>
      <c r="N194" s="34">
        <v>1.35</v>
      </c>
      <c r="O194" s="34"/>
      <c r="Q194" s="44"/>
      <c r="R194" s="44"/>
      <c r="S194" s="44"/>
      <c r="T194" s="44"/>
      <c r="U194" s="44"/>
      <c r="V194" s="44"/>
      <c r="W194" s="33"/>
      <c r="X194" s="33"/>
      <c r="Y194" s="33"/>
      <c r="Z194" s="33"/>
      <c r="AA194" s="33"/>
      <c r="AB194" s="33"/>
      <c r="AC194" s="33"/>
      <c r="AD194" s="101"/>
      <c r="AE194" s="101"/>
    </row>
    <row r="195" spans="1:31" ht="12.75" customHeight="1" x14ac:dyDescent="0.3">
      <c r="A195" s="42" t="s">
        <v>241</v>
      </c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18"/>
      <c r="Q195" s="42" t="s">
        <v>250</v>
      </c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</row>
    <row r="196" spans="1:31" ht="12.75" customHeight="1" x14ac:dyDescent="0.3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19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</row>
    <row r="197" spans="1:31" ht="12.75" customHeight="1" x14ac:dyDescent="0.25">
      <c r="A197" s="46" t="s">
        <v>242</v>
      </c>
      <c r="B197" s="46"/>
      <c r="C197" s="46"/>
      <c r="D197" s="46"/>
      <c r="E197" s="46"/>
      <c r="F197" s="46"/>
      <c r="G197" s="47" t="s">
        <v>245</v>
      </c>
      <c r="H197" s="47"/>
      <c r="I197" s="47"/>
      <c r="J197" s="47"/>
      <c r="K197" s="47"/>
      <c r="L197" s="47"/>
      <c r="M197" s="47"/>
      <c r="N197" s="48">
        <v>1</v>
      </c>
      <c r="O197" s="48"/>
      <c r="P197" s="30"/>
      <c r="Q197" s="46" t="s">
        <v>254</v>
      </c>
      <c r="R197" s="46"/>
      <c r="S197" s="46"/>
      <c r="T197" s="46"/>
      <c r="U197" s="46"/>
      <c r="V197" s="46"/>
      <c r="W197" s="47" t="s">
        <v>257</v>
      </c>
      <c r="X197" s="47"/>
      <c r="Y197" s="47"/>
      <c r="Z197" s="47"/>
      <c r="AA197" s="47"/>
      <c r="AB197" s="47"/>
      <c r="AC197" s="47"/>
      <c r="AD197" s="48">
        <v>1</v>
      </c>
      <c r="AE197" s="48"/>
    </row>
    <row r="198" spans="1:31" ht="12.75" customHeight="1" x14ac:dyDescent="0.25">
      <c r="A198" s="44" t="s">
        <v>243</v>
      </c>
      <c r="B198" s="44"/>
      <c r="C198" s="44"/>
      <c r="D198" s="44"/>
      <c r="E198" s="44"/>
      <c r="F198" s="44"/>
      <c r="G198" s="33" t="s">
        <v>246</v>
      </c>
      <c r="H198" s="33"/>
      <c r="I198" s="33"/>
      <c r="J198" s="33"/>
      <c r="K198" s="33"/>
      <c r="L198" s="33"/>
      <c r="M198" s="33"/>
      <c r="N198" s="45">
        <v>0.89700000000000002</v>
      </c>
      <c r="O198" s="45"/>
      <c r="Q198" s="44" t="s">
        <v>255</v>
      </c>
      <c r="R198" s="44"/>
      <c r="S198" s="44"/>
      <c r="T198" s="44"/>
      <c r="U198" s="44"/>
      <c r="V198" s="44"/>
      <c r="W198" s="33" t="s">
        <v>259</v>
      </c>
      <c r="X198" s="33"/>
      <c r="Y198" s="33"/>
      <c r="Z198" s="33"/>
      <c r="AA198" s="33"/>
      <c r="AB198" s="33"/>
      <c r="AC198" s="33"/>
      <c r="AD198" s="34">
        <v>0.99</v>
      </c>
      <c r="AE198" s="34"/>
    </row>
    <row r="199" spans="1:31" ht="12.75" customHeight="1" x14ac:dyDescent="0.25">
      <c r="A199" s="44" t="s">
        <v>244</v>
      </c>
      <c r="B199" s="44"/>
      <c r="C199" s="44"/>
      <c r="D199" s="44"/>
      <c r="E199" s="44"/>
      <c r="F199" s="44"/>
      <c r="G199" s="33" t="s">
        <v>247</v>
      </c>
      <c r="H199" s="33"/>
      <c r="I199" s="33"/>
      <c r="J199" s="33"/>
      <c r="K199" s="33"/>
      <c r="L199" s="33"/>
      <c r="M199" s="33"/>
      <c r="N199" s="34">
        <v>0.98399999999999999</v>
      </c>
      <c r="O199" s="34"/>
      <c r="Q199" s="44" t="s">
        <v>256</v>
      </c>
      <c r="R199" s="44"/>
      <c r="S199" s="44"/>
      <c r="T199" s="44"/>
      <c r="U199" s="44"/>
      <c r="V199" s="44"/>
      <c r="W199" s="33" t="s">
        <v>258</v>
      </c>
      <c r="X199" s="33"/>
      <c r="Y199" s="33"/>
      <c r="Z199" s="33"/>
      <c r="AA199" s="33"/>
      <c r="AB199" s="33"/>
      <c r="AC199" s="33"/>
      <c r="AD199" s="34">
        <v>0.98</v>
      </c>
      <c r="AE199" s="34"/>
    </row>
    <row r="200" spans="1:31" ht="12.75" customHeight="1" x14ac:dyDescent="0.3">
      <c r="A200" s="42" t="s">
        <v>249</v>
      </c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18"/>
      <c r="Q200" s="42" t="s">
        <v>248</v>
      </c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</row>
    <row r="201" spans="1:31" ht="12.75" customHeight="1" x14ac:dyDescent="0.3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19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</row>
    <row r="202" spans="1:31" ht="12.75" customHeight="1" x14ac:dyDescent="0.25">
      <c r="A202" s="35" t="s">
        <v>252</v>
      </c>
      <c r="B202" s="35"/>
      <c r="C202" s="35"/>
      <c r="D202" s="35"/>
      <c r="E202" s="35"/>
      <c r="F202" s="35"/>
      <c r="G202" s="33" t="s">
        <v>260</v>
      </c>
      <c r="H202" s="33"/>
      <c r="I202" s="33"/>
      <c r="J202" s="33"/>
      <c r="K202" s="33"/>
      <c r="L202" s="33"/>
      <c r="M202" s="33"/>
      <c r="N202" s="45">
        <v>1.1499999999999999</v>
      </c>
      <c r="O202" s="45"/>
      <c r="Q202" s="44"/>
      <c r="R202" s="44"/>
      <c r="S202" s="44"/>
      <c r="T202" s="44"/>
      <c r="U202" s="44"/>
      <c r="V202" s="44"/>
      <c r="W202" s="33"/>
      <c r="X202" s="33"/>
      <c r="Y202" s="33"/>
      <c r="Z202" s="33"/>
      <c r="AA202" s="33"/>
      <c r="AB202" s="33"/>
      <c r="AC202" s="33"/>
      <c r="AD202" s="34"/>
      <c r="AE202" s="34"/>
    </row>
    <row r="203" spans="1:31" ht="12.75" customHeight="1" x14ac:dyDescent="0.25">
      <c r="A203" s="36"/>
      <c r="B203" s="36"/>
      <c r="C203" s="36"/>
      <c r="D203" s="36"/>
      <c r="E203" s="36"/>
      <c r="F203" s="36"/>
      <c r="G203" s="33" t="s">
        <v>253</v>
      </c>
      <c r="H203" s="33"/>
      <c r="I203" s="33"/>
      <c r="J203" s="33"/>
      <c r="K203" s="33"/>
      <c r="L203" s="33"/>
      <c r="M203" s="33"/>
      <c r="N203" s="45">
        <v>1.125</v>
      </c>
      <c r="O203" s="45"/>
      <c r="Q203" s="44"/>
      <c r="R203" s="44"/>
      <c r="S203" s="44"/>
      <c r="T203" s="44"/>
      <c r="U203" s="44"/>
      <c r="V203" s="44"/>
      <c r="W203" s="33"/>
      <c r="X203" s="33"/>
      <c r="Y203" s="33"/>
      <c r="Z203" s="33"/>
      <c r="AA203" s="33"/>
      <c r="AB203" s="33"/>
      <c r="AC203" s="33"/>
      <c r="AD203" s="34"/>
      <c r="AE203" s="34"/>
    </row>
    <row r="204" spans="1:31" ht="12.75" customHeight="1" x14ac:dyDescent="0.25">
      <c r="A204" s="44" t="s">
        <v>261</v>
      </c>
      <c r="B204" s="44"/>
      <c r="C204" s="44"/>
      <c r="D204" s="44"/>
      <c r="E204" s="44"/>
      <c r="F204" s="44"/>
      <c r="G204" s="33" t="s">
        <v>262</v>
      </c>
      <c r="H204" s="33"/>
      <c r="I204" s="33"/>
      <c r="J204" s="33"/>
      <c r="K204" s="33"/>
      <c r="L204" s="33"/>
      <c r="M204" s="33"/>
      <c r="N204" s="45">
        <v>1.1000000000000001</v>
      </c>
      <c r="O204" s="45"/>
      <c r="Q204" s="44"/>
      <c r="R204" s="44"/>
      <c r="S204" s="44"/>
      <c r="T204" s="44"/>
      <c r="U204" s="44"/>
      <c r="V204" s="44"/>
      <c r="W204" s="33"/>
      <c r="X204" s="33"/>
      <c r="Y204" s="33"/>
      <c r="Z204" s="33"/>
      <c r="AA204" s="33"/>
      <c r="AB204" s="33"/>
      <c r="AC204" s="33"/>
      <c r="AD204" s="34"/>
      <c r="AE204" s="34"/>
    </row>
    <row r="205" spans="1:31" ht="12.75" customHeight="1" thickBot="1" x14ac:dyDescent="0.3"/>
    <row r="206" spans="1:31" ht="12.75" customHeight="1" thickTop="1" x14ac:dyDescent="0.25">
      <c r="A206" s="49" t="s">
        <v>159</v>
      </c>
      <c r="B206" s="49"/>
      <c r="C206" s="50"/>
      <c r="D206" s="69" t="s">
        <v>160</v>
      </c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1"/>
    </row>
    <row r="207" spans="1:31" ht="12.75" customHeight="1" x14ac:dyDescent="0.25">
      <c r="A207" s="51"/>
      <c r="B207" s="51"/>
      <c r="C207" s="52"/>
      <c r="D207" s="72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4"/>
    </row>
    <row r="208" spans="1:31" ht="12.75" customHeight="1" thickBot="1" x14ac:dyDescent="0.35">
      <c r="A208" s="53"/>
      <c r="B208" s="53"/>
      <c r="C208" s="54"/>
      <c r="D208" s="75" t="s">
        <v>161</v>
      </c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7"/>
    </row>
    <row r="209" spans="1:31" ht="12.75" customHeight="1" thickTop="1" x14ac:dyDescent="0.25">
      <c r="A209" s="66" t="s">
        <v>162</v>
      </c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</row>
    <row r="210" spans="1:31" ht="12.75" customHeight="1" x14ac:dyDescent="0.25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</row>
    <row r="211" spans="1:31" ht="12.75" customHeight="1" x14ac:dyDescent="0.25">
      <c r="A211" s="100"/>
      <c r="B211" s="100"/>
      <c r="C211" s="100"/>
      <c r="D211" s="100"/>
      <c r="E211" s="100"/>
      <c r="F211" s="100"/>
      <c r="G211" s="100"/>
      <c r="H211" s="98">
        <v>1</v>
      </c>
      <c r="I211" s="98"/>
      <c r="J211" s="98"/>
      <c r="K211" s="98"/>
      <c r="L211" s="98"/>
      <c r="M211" s="98"/>
      <c r="N211" s="98">
        <v>2</v>
      </c>
      <c r="O211" s="98"/>
      <c r="P211" s="98"/>
      <c r="Q211" s="98"/>
      <c r="R211" s="98"/>
      <c r="S211" s="98"/>
      <c r="T211" s="98">
        <v>3</v>
      </c>
      <c r="U211" s="98"/>
      <c r="V211" s="98"/>
      <c r="W211" s="98"/>
      <c r="X211" s="98"/>
      <c r="Y211" s="98"/>
      <c r="Z211" s="98">
        <v>4</v>
      </c>
      <c r="AA211" s="98"/>
      <c r="AB211" s="98"/>
      <c r="AC211" s="98"/>
      <c r="AD211" s="98"/>
      <c r="AE211" s="98"/>
    </row>
    <row r="212" spans="1:31" ht="12.75" customHeight="1" x14ac:dyDescent="0.25"/>
    <row r="213" spans="1:31" ht="12.75" customHeight="1" x14ac:dyDescent="0.25"/>
    <row r="214" spans="1:31" ht="12.75" customHeight="1" x14ac:dyDescent="0.25">
      <c r="H214" s="99" t="s">
        <v>94</v>
      </c>
      <c r="I214" s="99"/>
      <c r="J214" s="99"/>
      <c r="K214" s="99"/>
      <c r="L214" s="99"/>
      <c r="M214" s="99"/>
    </row>
    <row r="215" spans="1:31" ht="12.75" customHeight="1" x14ac:dyDescent="0.25">
      <c r="H215" s="99"/>
      <c r="I215" s="99"/>
      <c r="J215" s="99"/>
      <c r="K215" s="99"/>
      <c r="L215" s="99"/>
      <c r="M215" s="99"/>
    </row>
    <row r="216" spans="1:31" ht="12.75" customHeight="1" x14ac:dyDescent="0.25"/>
    <row r="217" spans="1:31" ht="12.75" customHeight="1" thickBot="1" x14ac:dyDescent="0.3"/>
    <row r="218" spans="1:31" ht="12.75" customHeight="1" thickTop="1" x14ac:dyDescent="0.25">
      <c r="A218" s="49" t="s">
        <v>163</v>
      </c>
      <c r="B218" s="49"/>
      <c r="C218" s="50"/>
      <c r="D218" s="69" t="s">
        <v>164</v>
      </c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1"/>
    </row>
    <row r="219" spans="1:31" ht="12.75" customHeight="1" x14ac:dyDescent="0.25">
      <c r="A219" s="51"/>
      <c r="B219" s="51"/>
      <c r="C219" s="52"/>
      <c r="D219" s="72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4"/>
    </row>
    <row r="220" spans="1:31" ht="12.75" customHeight="1" thickBot="1" x14ac:dyDescent="0.35">
      <c r="A220" s="53"/>
      <c r="B220" s="53"/>
      <c r="C220" s="54"/>
      <c r="D220" s="75" t="s">
        <v>165</v>
      </c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7"/>
    </row>
    <row r="221" spans="1:31" ht="12.75" customHeight="1" thickTop="1" x14ac:dyDescent="0.25">
      <c r="A221" s="66" t="s">
        <v>166</v>
      </c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</row>
    <row r="222" spans="1:31" ht="12.75" customHeight="1" x14ac:dyDescent="0.25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</row>
    <row r="223" spans="1:31" ht="12.75" customHeight="1" x14ac:dyDescent="0.25">
      <c r="A223" s="98" t="s">
        <v>167</v>
      </c>
      <c r="B223" s="98"/>
      <c r="C223" s="98"/>
      <c r="D223" s="98"/>
      <c r="E223" s="98"/>
      <c r="F223" s="98"/>
      <c r="G223" s="98"/>
      <c r="H223" s="98">
        <v>1</v>
      </c>
      <c r="I223" s="98"/>
      <c r="J223" s="98"/>
      <c r="K223" s="98"/>
      <c r="L223" s="98"/>
      <c r="M223" s="98"/>
      <c r="N223" s="98">
        <v>2</v>
      </c>
      <c r="O223" s="98"/>
      <c r="P223" s="98"/>
      <c r="Q223" s="98"/>
      <c r="R223" s="98"/>
      <c r="S223" s="98"/>
      <c r="T223" s="98">
        <v>3</v>
      </c>
      <c r="U223" s="98"/>
      <c r="V223" s="98"/>
      <c r="W223" s="98"/>
      <c r="X223" s="98"/>
      <c r="Y223" s="98"/>
      <c r="Z223" s="98">
        <v>4</v>
      </c>
      <c r="AA223" s="98"/>
      <c r="AB223" s="98"/>
      <c r="AC223" s="98"/>
      <c r="AD223" s="98"/>
      <c r="AE223" s="98"/>
    </row>
    <row r="224" spans="1:31" ht="12.75" customHeight="1" x14ac:dyDescent="0.25">
      <c r="A224" s="97" t="s">
        <v>168</v>
      </c>
      <c r="B224" s="97"/>
    </row>
    <row r="225" spans="1:31" ht="12.75" customHeight="1" x14ac:dyDescent="0.25">
      <c r="A225" s="97" t="s">
        <v>103</v>
      </c>
      <c r="B225" s="97"/>
    </row>
    <row r="226" spans="1:31" ht="12.75" customHeight="1" x14ac:dyDescent="0.25">
      <c r="A226" s="97" t="s">
        <v>104</v>
      </c>
      <c r="B226" s="97"/>
    </row>
    <row r="227" spans="1:31" ht="12.75" customHeight="1" x14ac:dyDescent="0.25">
      <c r="A227" s="97" t="s">
        <v>105</v>
      </c>
      <c r="B227" s="97"/>
    </row>
    <row r="228" spans="1:31" ht="12.75" customHeight="1" x14ac:dyDescent="0.25">
      <c r="A228" s="97" t="s">
        <v>109</v>
      </c>
      <c r="B228" s="97"/>
    </row>
    <row r="229" spans="1:31" ht="12.75" customHeight="1" x14ac:dyDescent="0.25">
      <c r="A229" s="97" t="s">
        <v>169</v>
      </c>
      <c r="B229" s="97"/>
    </row>
    <row r="230" spans="1:31" ht="12.75" customHeight="1" x14ac:dyDescent="0.25">
      <c r="A230" s="97" t="s">
        <v>170</v>
      </c>
      <c r="B230" s="97"/>
    </row>
    <row r="231" spans="1:31" ht="12.75" customHeight="1" x14ac:dyDescent="0.25">
      <c r="A231" s="97" t="s">
        <v>171</v>
      </c>
      <c r="B231" s="97"/>
    </row>
    <row r="232" spans="1:31" ht="12.75" customHeight="1" x14ac:dyDescent="0.25">
      <c r="A232" s="97" t="s">
        <v>172</v>
      </c>
      <c r="B232" s="97"/>
    </row>
    <row r="233" spans="1:31" ht="12.75" customHeight="1" x14ac:dyDescent="0.25">
      <c r="A233" s="85" t="s">
        <v>173</v>
      </c>
      <c r="B233" s="85"/>
      <c r="C233" s="85"/>
      <c r="D233" s="85"/>
      <c r="E233" s="85"/>
      <c r="F233" s="85"/>
      <c r="G233" s="85"/>
      <c r="H233" s="85"/>
      <c r="I233" s="85"/>
      <c r="J233" s="85"/>
      <c r="L233" s="94">
        <v>0</v>
      </c>
      <c r="M233" s="94"/>
      <c r="R233" s="94">
        <v>0</v>
      </c>
      <c r="S233" s="94"/>
      <c r="X233" s="94">
        <v>0</v>
      </c>
      <c r="Y233" s="94"/>
      <c r="AD233" s="94">
        <v>0</v>
      </c>
      <c r="AE233" s="94"/>
    </row>
    <row r="234" spans="1:31" ht="12.75" customHeight="1" x14ac:dyDescent="0.25">
      <c r="A234" s="85" t="s">
        <v>174</v>
      </c>
      <c r="B234" s="85"/>
      <c r="C234" s="85"/>
      <c r="D234" s="85"/>
      <c r="E234" s="85"/>
      <c r="F234" s="85"/>
      <c r="G234" s="85"/>
      <c r="H234" s="85"/>
      <c r="I234" s="85"/>
      <c r="J234" s="85"/>
      <c r="L234" s="95">
        <v>0</v>
      </c>
      <c r="M234" s="95"/>
      <c r="R234" s="95">
        <v>0</v>
      </c>
      <c r="S234" s="95"/>
      <c r="X234" s="95">
        <v>0</v>
      </c>
      <c r="Y234" s="95"/>
      <c r="AD234" s="95">
        <v>0</v>
      </c>
      <c r="AE234" s="95"/>
    </row>
    <row r="235" spans="1:31" ht="12.75" customHeight="1" x14ac:dyDescent="0.25"/>
    <row r="236" spans="1:31" ht="12.75" customHeight="1" x14ac:dyDescent="0.25">
      <c r="J236" s="96" t="s">
        <v>175</v>
      </c>
      <c r="K236" s="96"/>
      <c r="L236" s="96"/>
      <c r="M236" s="96"/>
      <c r="O236" s="91">
        <v>0</v>
      </c>
      <c r="P236" s="91"/>
      <c r="Z236" s="8" t="s">
        <v>177</v>
      </c>
      <c r="AA236" s="93">
        <v>0</v>
      </c>
      <c r="AB236" s="93"/>
      <c r="AC236" s="93"/>
      <c r="AD236" s="64" t="s">
        <v>178</v>
      </c>
      <c r="AE236" s="64"/>
    </row>
    <row r="237" spans="1:31" ht="15" customHeight="1" thickBot="1" x14ac:dyDescent="0.3">
      <c r="J237" s="90" t="s">
        <v>176</v>
      </c>
      <c r="K237" s="90"/>
      <c r="L237" s="90"/>
      <c r="M237" s="90"/>
      <c r="N237" s="21"/>
      <c r="O237" s="92">
        <v>1</v>
      </c>
      <c r="P237" s="92"/>
      <c r="R237" s="4"/>
      <c r="S237" s="4"/>
      <c r="T237" s="4"/>
      <c r="U237" s="4"/>
      <c r="V237" s="4"/>
      <c r="W237" s="4"/>
      <c r="X237" s="4"/>
      <c r="Y237" s="4"/>
      <c r="Z237" s="22" t="s">
        <v>179</v>
      </c>
      <c r="AA237" s="65" t="s">
        <v>94</v>
      </c>
      <c r="AB237" s="65"/>
      <c r="AC237" s="65"/>
      <c r="AD237" s="65"/>
      <c r="AE237" s="65"/>
    </row>
    <row r="238" spans="1:31" ht="12.75" customHeight="1" thickTop="1" x14ac:dyDescent="0.25">
      <c r="A238" s="49" t="s">
        <v>180</v>
      </c>
      <c r="B238" s="49"/>
      <c r="C238" s="50"/>
      <c r="D238" s="69" t="s">
        <v>164</v>
      </c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1"/>
    </row>
    <row r="239" spans="1:31" ht="12.75" customHeight="1" x14ac:dyDescent="0.25">
      <c r="A239" s="51"/>
      <c r="B239" s="51"/>
      <c r="C239" s="52"/>
      <c r="D239" s="72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4"/>
    </row>
    <row r="240" spans="1:31" ht="12.75" customHeight="1" thickBot="1" x14ac:dyDescent="0.35">
      <c r="A240" s="53"/>
      <c r="B240" s="53"/>
      <c r="C240" s="54"/>
      <c r="D240" s="75" t="s">
        <v>181</v>
      </c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7"/>
    </row>
    <row r="241" spans="1:31" ht="12.75" customHeight="1" thickTop="1" x14ac:dyDescent="0.25">
      <c r="A241" s="66" t="s">
        <v>166</v>
      </c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</row>
    <row r="242" spans="1:31" ht="12.75" customHeight="1" x14ac:dyDescent="0.25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</row>
    <row r="243" spans="1:31" ht="12.75" customHeight="1" x14ac:dyDescent="0.25">
      <c r="A243" s="81" t="s">
        <v>182</v>
      </c>
      <c r="B243" s="81"/>
      <c r="C243" s="81"/>
      <c r="D243" s="81"/>
      <c r="E243" s="81"/>
      <c r="F243" s="81"/>
      <c r="G243" s="82" t="s">
        <v>183</v>
      </c>
      <c r="H243" s="82"/>
      <c r="I243" s="82"/>
      <c r="J243" s="82"/>
      <c r="K243" s="82"/>
      <c r="L243" s="89" t="s">
        <v>184</v>
      </c>
      <c r="M243" s="89"/>
      <c r="N243" s="89"/>
      <c r="O243" s="89"/>
      <c r="P243" s="89"/>
      <c r="Q243" s="82" t="s">
        <v>185</v>
      </c>
      <c r="R243" s="82"/>
      <c r="S243" s="82"/>
      <c r="T243" s="82"/>
      <c r="U243" s="82"/>
      <c r="V243" s="37" t="s">
        <v>186</v>
      </c>
      <c r="W243" s="37"/>
      <c r="X243" s="37"/>
      <c r="Y243" s="37"/>
      <c r="Z243" s="37"/>
      <c r="AA243" s="23"/>
      <c r="AB243" s="23"/>
      <c r="AC243" s="23"/>
      <c r="AD243" s="23"/>
      <c r="AE243" s="23"/>
    </row>
    <row r="244" spans="1:31" ht="12.75" customHeight="1" x14ac:dyDescent="0.25">
      <c r="A244" s="84" t="s">
        <v>187</v>
      </c>
      <c r="B244" s="84"/>
      <c r="C244" s="84"/>
      <c r="D244" s="84"/>
      <c r="E244" s="84"/>
      <c r="F244" s="84"/>
      <c r="G244" s="85">
        <v>8055</v>
      </c>
      <c r="H244" s="85"/>
      <c r="I244" s="85"/>
      <c r="J244" s="85"/>
      <c r="K244" s="85"/>
      <c r="L244" s="86">
        <v>1</v>
      </c>
      <c r="M244" s="86"/>
      <c r="N244" s="86"/>
      <c r="O244" s="86"/>
      <c r="P244" s="86"/>
      <c r="Q244" s="87">
        <v>4000</v>
      </c>
      <c r="R244" s="87"/>
      <c r="S244" s="87"/>
      <c r="T244" s="87"/>
      <c r="U244" s="87"/>
      <c r="V244" s="88">
        <f>+G244*L244*Q244</f>
        <v>32220000</v>
      </c>
      <c r="W244" s="88"/>
      <c r="X244" s="88"/>
      <c r="Y244" s="88"/>
      <c r="Z244" s="88"/>
    </row>
    <row r="245" spans="1:31" ht="15" customHeight="1" thickBot="1" x14ac:dyDescent="0.3">
      <c r="M245" s="4"/>
      <c r="N245" s="4"/>
      <c r="O245" s="4"/>
      <c r="P245" s="4"/>
      <c r="Q245" s="4"/>
      <c r="R245" s="4"/>
      <c r="S245" s="4"/>
      <c r="T245" s="4"/>
      <c r="U245" s="22" t="s">
        <v>179</v>
      </c>
      <c r="V245" s="152">
        <f>+V244</f>
        <v>32220000</v>
      </c>
      <c r="W245" s="153"/>
      <c r="X245" s="153"/>
      <c r="Y245" s="153"/>
      <c r="Z245" s="153"/>
    </row>
    <row r="246" spans="1:31" ht="12.75" customHeight="1" thickTop="1" x14ac:dyDescent="0.25">
      <c r="A246" s="66" t="s">
        <v>188</v>
      </c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</row>
    <row r="247" spans="1:31" ht="12.75" customHeight="1" x14ac:dyDescent="0.25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</row>
    <row r="248" spans="1:31" ht="12.75" customHeight="1" x14ac:dyDescent="0.25">
      <c r="A248" s="81" t="s">
        <v>182</v>
      </c>
      <c r="B248" s="81"/>
      <c r="C248" s="81"/>
      <c r="D248" s="81"/>
      <c r="E248" s="81"/>
      <c r="F248" s="37" t="s">
        <v>183</v>
      </c>
      <c r="G248" s="37"/>
      <c r="H248" s="37"/>
      <c r="I248" s="37" t="s">
        <v>189</v>
      </c>
      <c r="J248" s="37"/>
      <c r="K248" s="37"/>
      <c r="L248" s="37"/>
      <c r="M248" s="37" t="s">
        <v>190</v>
      </c>
      <c r="N248" s="37"/>
      <c r="O248" s="37"/>
      <c r="P248" s="37"/>
      <c r="Q248" s="82" t="s">
        <v>191</v>
      </c>
      <c r="R248" s="82"/>
      <c r="S248" s="82"/>
      <c r="T248" s="82" t="s">
        <v>110</v>
      </c>
      <c r="U248" s="82"/>
      <c r="V248" s="82"/>
      <c r="W248" s="82" t="s">
        <v>192</v>
      </c>
      <c r="X248" s="82"/>
      <c r="Y248" s="82"/>
      <c r="Z248" s="82" t="s">
        <v>193</v>
      </c>
      <c r="AA248" s="82"/>
      <c r="AB248" s="82"/>
      <c r="AC248" s="82" t="s">
        <v>194</v>
      </c>
      <c r="AD248" s="82"/>
      <c r="AE248" s="82"/>
    </row>
    <row r="249" spans="1:31" ht="12.75" customHeight="1" x14ac:dyDescent="0.25">
      <c r="A249" s="68"/>
      <c r="B249" s="68"/>
      <c r="C249" s="68"/>
      <c r="D249" s="68"/>
      <c r="E249" s="68"/>
      <c r="F249" s="33"/>
      <c r="G249" s="33"/>
      <c r="H249" s="33"/>
      <c r="I249" s="31"/>
      <c r="J249" s="31"/>
      <c r="K249" s="31"/>
      <c r="L249" s="31"/>
      <c r="M249" s="40"/>
      <c r="N249" s="40"/>
      <c r="O249" s="40"/>
      <c r="P249" s="40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</row>
    <row r="250" spans="1:31" ht="12.75" customHeight="1" x14ac:dyDescent="0.25">
      <c r="A250" s="68"/>
      <c r="B250" s="68"/>
      <c r="C250" s="68"/>
      <c r="D250" s="68"/>
      <c r="E250" s="68"/>
      <c r="F250" s="33"/>
      <c r="G250" s="33"/>
      <c r="H250" s="33"/>
      <c r="I250" s="31"/>
      <c r="J250" s="31"/>
      <c r="K250" s="31"/>
      <c r="L250" s="31"/>
      <c r="M250" s="41"/>
      <c r="N250" s="41"/>
      <c r="O250" s="41"/>
      <c r="P250" s="41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</row>
    <row r="251" spans="1:31" ht="12.75" customHeight="1" x14ac:dyDescent="0.25">
      <c r="A251" s="66" t="s">
        <v>195</v>
      </c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</row>
    <row r="252" spans="1:31" ht="12.75" customHeight="1" x14ac:dyDescent="0.25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</row>
    <row r="253" spans="1:31" ht="12.75" customHeight="1" x14ac:dyDescent="0.25">
      <c r="A253" s="81" t="s">
        <v>182</v>
      </c>
      <c r="B253" s="81"/>
      <c r="C253" s="81"/>
      <c r="D253" s="81"/>
      <c r="E253" s="81"/>
      <c r="F253" s="37" t="s">
        <v>251</v>
      </c>
      <c r="G253" s="37"/>
      <c r="H253" s="37"/>
      <c r="I253" s="37" t="s">
        <v>189</v>
      </c>
      <c r="J253" s="37"/>
      <c r="K253" s="37"/>
      <c r="L253" s="37"/>
      <c r="M253" s="37" t="s">
        <v>190</v>
      </c>
      <c r="N253" s="37"/>
      <c r="O253" s="37"/>
      <c r="P253" s="37"/>
      <c r="Q253" s="37" t="s">
        <v>236</v>
      </c>
      <c r="R253" s="37"/>
      <c r="S253" s="37" t="s">
        <v>235</v>
      </c>
      <c r="T253" s="37"/>
      <c r="U253" s="37" t="s">
        <v>237</v>
      </c>
      <c r="V253" s="37"/>
      <c r="W253" s="82" t="s">
        <v>238</v>
      </c>
      <c r="X253" s="82"/>
      <c r="Y253" s="82"/>
      <c r="Z253" s="37" t="s">
        <v>194</v>
      </c>
      <c r="AA253" s="37"/>
      <c r="AB253" s="37"/>
      <c r="AC253" s="37"/>
      <c r="AD253" s="37"/>
      <c r="AE253" s="37"/>
    </row>
    <row r="254" spans="1:31" ht="12.75" customHeight="1" x14ac:dyDescent="0.25">
      <c r="A254" s="44" t="s">
        <v>272</v>
      </c>
      <c r="B254" s="44"/>
      <c r="C254" s="44"/>
      <c r="D254" s="44"/>
      <c r="E254" s="44"/>
      <c r="F254" s="39">
        <v>6975.94</v>
      </c>
      <c r="G254" s="39"/>
      <c r="H254" s="39"/>
      <c r="I254" s="31">
        <v>10743.55</v>
      </c>
      <c r="J254" s="31"/>
      <c r="K254" s="31"/>
      <c r="L254" s="31"/>
      <c r="M254" s="40">
        <f t="shared" ref="M254:M260" si="0">F254*I254</f>
        <v>74946360.186999992</v>
      </c>
      <c r="N254" s="40"/>
      <c r="O254" s="40"/>
      <c r="P254" s="40"/>
      <c r="Q254" s="33">
        <v>0.89700000000000002</v>
      </c>
      <c r="R254" s="33"/>
      <c r="S254" s="33">
        <v>0.98</v>
      </c>
      <c r="T254" s="33"/>
      <c r="U254" s="33">
        <v>0.875</v>
      </c>
      <c r="V254" s="33"/>
      <c r="W254" s="80">
        <f>Q254*S254*U254</f>
        <v>0.76917749999999996</v>
      </c>
      <c r="X254" s="80"/>
      <c r="Y254" s="80"/>
      <c r="Z254" s="31">
        <f>M254*W254</f>
        <v>57647053.962736182</v>
      </c>
      <c r="AA254" s="31"/>
      <c r="AB254" s="31"/>
      <c r="AC254" s="31"/>
      <c r="AD254" s="31"/>
      <c r="AE254" s="31"/>
    </row>
    <row r="255" spans="1:31" ht="12.75" customHeight="1" x14ac:dyDescent="0.25">
      <c r="A255" s="44" t="s">
        <v>54</v>
      </c>
      <c r="B255" s="44"/>
      <c r="C255" s="44"/>
      <c r="D255" s="44"/>
      <c r="E255" s="44"/>
      <c r="F255" s="39">
        <v>150</v>
      </c>
      <c r="G255" s="39"/>
      <c r="H255" s="39"/>
      <c r="I255" s="31">
        <v>12535.43</v>
      </c>
      <c r="J255" s="31"/>
      <c r="K255" s="31"/>
      <c r="L255" s="31"/>
      <c r="M255" s="41">
        <f t="shared" si="0"/>
        <v>1880314.5</v>
      </c>
      <c r="N255" s="41"/>
      <c r="O255" s="41"/>
      <c r="P255" s="41"/>
      <c r="Q255" s="33">
        <v>0.89700000000000002</v>
      </c>
      <c r="R255" s="33"/>
      <c r="S255" s="33">
        <v>0.98</v>
      </c>
      <c r="T255" s="33"/>
      <c r="U255" s="33">
        <v>0.875</v>
      </c>
      <c r="V255" s="33"/>
      <c r="W255" s="80">
        <f>Q255*S255*U255</f>
        <v>0.76917749999999996</v>
      </c>
      <c r="X255" s="80"/>
      <c r="Y255" s="80"/>
      <c r="Z255" s="31">
        <f t="shared" ref="Z255:Z260" si="1">M255*W255</f>
        <v>1446295.60632375</v>
      </c>
      <c r="AA255" s="31"/>
      <c r="AB255" s="31"/>
      <c r="AC255" s="31"/>
      <c r="AD255" s="31"/>
      <c r="AE255" s="31"/>
    </row>
    <row r="256" spans="1:31" ht="12.75" customHeight="1" x14ac:dyDescent="0.25">
      <c r="A256" s="44" t="s">
        <v>273</v>
      </c>
      <c r="B256" s="44"/>
      <c r="C256" s="44"/>
      <c r="D256" s="44"/>
      <c r="E256" s="44"/>
      <c r="F256" s="39">
        <v>908.31</v>
      </c>
      <c r="G256" s="39"/>
      <c r="H256" s="39"/>
      <c r="I256" s="31">
        <v>1594.03</v>
      </c>
      <c r="J256" s="31"/>
      <c r="K256" s="31"/>
      <c r="L256" s="31"/>
      <c r="M256" s="40">
        <f t="shared" si="0"/>
        <v>1447873.3892999999</v>
      </c>
      <c r="N256" s="40"/>
      <c r="O256" s="40"/>
      <c r="P256" s="40"/>
      <c r="Q256" s="33">
        <v>0.89700000000000002</v>
      </c>
      <c r="R256" s="33"/>
      <c r="S256" s="33">
        <v>0.98</v>
      </c>
      <c r="T256" s="33"/>
      <c r="U256" s="33">
        <v>0.875</v>
      </c>
      <c r="V256" s="33"/>
      <c r="W256" s="80">
        <f>Q256*S256*U256</f>
        <v>0.76917749999999996</v>
      </c>
      <c r="X256" s="80"/>
      <c r="Y256" s="80"/>
      <c r="Z256" s="31">
        <f t="shared" si="1"/>
        <v>1113671.6338983006</v>
      </c>
      <c r="AA256" s="31"/>
      <c r="AB256" s="31"/>
      <c r="AC256" s="31"/>
      <c r="AD256" s="31"/>
      <c r="AE256" s="31"/>
    </row>
    <row r="257" spans="1:31" ht="12.75" customHeight="1" x14ac:dyDescent="0.25">
      <c r="A257" s="44" t="s">
        <v>274</v>
      </c>
      <c r="B257" s="44"/>
      <c r="C257" s="44"/>
      <c r="D257" s="44"/>
      <c r="E257" s="44"/>
      <c r="F257" s="151">
        <v>1</v>
      </c>
      <c r="G257" s="151"/>
      <c r="H257" s="151"/>
      <c r="I257" s="31">
        <v>8038.78</v>
      </c>
      <c r="J257" s="31"/>
      <c r="K257" s="31"/>
      <c r="L257" s="31"/>
      <c r="M257" s="41">
        <f t="shared" si="0"/>
        <v>8038.78</v>
      </c>
      <c r="N257" s="41"/>
      <c r="O257" s="41"/>
      <c r="P257" s="41"/>
      <c r="Q257" s="33">
        <v>0.89700000000000002</v>
      </c>
      <c r="R257" s="33"/>
      <c r="S257" s="33">
        <v>0.98</v>
      </c>
      <c r="T257" s="33"/>
      <c r="U257" s="33">
        <v>0.875</v>
      </c>
      <c r="V257" s="33"/>
      <c r="W257" s="80">
        <f>Q257*S257*U257</f>
        <v>0.76917749999999996</v>
      </c>
      <c r="X257" s="80"/>
      <c r="Y257" s="80"/>
      <c r="Z257" s="31">
        <f t="shared" si="1"/>
        <v>6183.2487034499991</v>
      </c>
      <c r="AA257" s="31"/>
      <c r="AB257" s="31"/>
      <c r="AC257" s="31"/>
      <c r="AD257" s="31"/>
      <c r="AE257" s="31"/>
    </row>
    <row r="258" spans="1:31" ht="12.75" customHeight="1" x14ac:dyDescent="0.25">
      <c r="A258" s="44" t="s">
        <v>275</v>
      </c>
      <c r="B258" s="44"/>
      <c r="C258" s="44"/>
      <c r="D258" s="44"/>
      <c r="E258" s="44"/>
      <c r="F258" s="151">
        <v>1</v>
      </c>
      <c r="G258" s="151"/>
      <c r="H258" s="151"/>
      <c r="I258" s="88">
        <v>2000000</v>
      </c>
      <c r="J258" s="88"/>
      <c r="K258" s="88"/>
      <c r="L258" s="88"/>
      <c r="M258" s="41">
        <f t="shared" ref="M258" si="2">F258*I258</f>
        <v>2000000</v>
      </c>
      <c r="N258" s="41"/>
      <c r="O258" s="41"/>
      <c r="P258" s="41"/>
      <c r="Q258" s="33">
        <v>0.89700000000000002</v>
      </c>
      <c r="R258" s="33"/>
      <c r="S258" s="33">
        <v>0.98</v>
      </c>
      <c r="T258" s="33"/>
      <c r="U258" s="33">
        <v>0.875</v>
      </c>
      <c r="V258" s="33"/>
      <c r="W258" s="80">
        <f t="shared" ref="W258:W260" si="3">Q258*S258*U258</f>
        <v>0.76917749999999996</v>
      </c>
      <c r="X258" s="80"/>
      <c r="Y258" s="80"/>
      <c r="Z258" s="31">
        <f t="shared" ref="Z258" si="4">M258*W258</f>
        <v>1538355</v>
      </c>
      <c r="AA258" s="31"/>
      <c r="AB258" s="31"/>
      <c r="AC258" s="31"/>
      <c r="AD258" s="31"/>
      <c r="AE258" s="31"/>
    </row>
    <row r="259" spans="1:31" ht="12.75" customHeight="1" x14ac:dyDescent="0.25">
      <c r="A259" s="44" t="s">
        <v>277</v>
      </c>
      <c r="B259" s="44"/>
      <c r="C259" s="44"/>
      <c r="D259" s="44"/>
      <c r="E259" s="44"/>
      <c r="F259" s="38">
        <v>75</v>
      </c>
      <c r="G259" s="38"/>
      <c r="H259" s="38"/>
      <c r="I259" s="31">
        <v>4562.26</v>
      </c>
      <c r="J259" s="31"/>
      <c r="K259" s="31"/>
      <c r="L259" s="31"/>
      <c r="M259" s="41">
        <f t="shared" ref="M259" si="5">F259*I259</f>
        <v>342169.5</v>
      </c>
      <c r="N259" s="41"/>
      <c r="O259" s="41"/>
      <c r="P259" s="41"/>
      <c r="Q259" s="33">
        <v>0.89700000000000002</v>
      </c>
      <c r="R259" s="33"/>
      <c r="S259" s="33">
        <v>0.98</v>
      </c>
      <c r="T259" s="33"/>
      <c r="U259" s="33">
        <v>0.875</v>
      </c>
      <c r="V259" s="33"/>
      <c r="W259" s="80">
        <f t="shared" ref="W259" si="6">Q259*S259*U259</f>
        <v>0.76917749999999996</v>
      </c>
      <c r="X259" s="80"/>
      <c r="Y259" s="80"/>
      <c r="Z259" s="31">
        <f t="shared" ref="Z259" si="7">M259*W259</f>
        <v>263189.08058625</v>
      </c>
      <c r="AA259" s="31"/>
      <c r="AB259" s="31"/>
      <c r="AC259" s="31"/>
      <c r="AD259" s="31"/>
      <c r="AE259" s="31"/>
    </row>
    <row r="260" spans="1:31" ht="12.75" customHeight="1" x14ac:dyDescent="0.25">
      <c r="A260" s="44" t="s">
        <v>276</v>
      </c>
      <c r="B260" s="44"/>
      <c r="C260" s="44"/>
      <c r="D260" s="44"/>
      <c r="E260" s="44"/>
      <c r="F260" s="151">
        <v>1</v>
      </c>
      <c r="G260" s="151"/>
      <c r="H260" s="151"/>
      <c r="I260" s="88">
        <v>298073.45</v>
      </c>
      <c r="J260" s="88"/>
      <c r="K260" s="88"/>
      <c r="L260" s="88"/>
      <c r="M260" s="41">
        <f t="shared" si="0"/>
        <v>298073.45</v>
      </c>
      <c r="N260" s="41"/>
      <c r="O260" s="41"/>
      <c r="P260" s="41"/>
      <c r="Q260" s="33">
        <v>0.89700000000000002</v>
      </c>
      <c r="R260" s="33"/>
      <c r="S260" s="33">
        <v>0.98</v>
      </c>
      <c r="T260" s="33"/>
      <c r="U260" s="33">
        <v>0.875</v>
      </c>
      <c r="V260" s="33"/>
      <c r="W260" s="80">
        <f t="shared" si="3"/>
        <v>0.76917749999999996</v>
      </c>
      <c r="X260" s="80"/>
      <c r="Y260" s="80"/>
      <c r="Z260" s="31">
        <f t="shared" si="1"/>
        <v>229271.391087375</v>
      </c>
      <c r="AA260" s="31"/>
      <c r="AB260" s="31"/>
      <c r="AC260" s="31"/>
      <c r="AD260" s="31"/>
      <c r="AE260" s="31"/>
    </row>
    <row r="261" spans="1:31" ht="12.75" customHeight="1" x14ac:dyDescent="0.25">
      <c r="D261" s="5"/>
      <c r="E261" s="5"/>
      <c r="F261" s="5"/>
      <c r="G261" s="5"/>
      <c r="H261" s="5"/>
      <c r="I261" s="5"/>
      <c r="J261" s="5"/>
      <c r="K261" s="5"/>
      <c r="L261" s="8" t="s">
        <v>197</v>
      </c>
      <c r="M261" s="40">
        <f>SUM(M254:P260)</f>
        <v>80922829.806299999</v>
      </c>
      <c r="N261" s="40"/>
      <c r="O261" s="40"/>
      <c r="P261" s="40"/>
      <c r="Y261" s="8" t="s">
        <v>198</v>
      </c>
      <c r="Z261" s="32">
        <f>SUM(Z254:AE260)</f>
        <v>62244019.923335306</v>
      </c>
      <c r="AA261" s="32"/>
      <c r="AB261" s="32"/>
      <c r="AC261" s="32"/>
      <c r="AD261" s="32"/>
      <c r="AE261" s="32"/>
    </row>
    <row r="262" spans="1:31" ht="12.75" customHeight="1" x14ac:dyDescent="0.25">
      <c r="D262" s="5"/>
      <c r="E262" s="5"/>
      <c r="F262" s="5"/>
      <c r="G262" s="5"/>
      <c r="H262" s="5"/>
      <c r="I262" s="5"/>
      <c r="J262" s="5"/>
      <c r="K262" s="5"/>
      <c r="M262" s="8"/>
      <c r="N262" s="24"/>
      <c r="O262" s="25"/>
      <c r="P262" s="25"/>
      <c r="AB262" s="8"/>
      <c r="AC262" s="26"/>
      <c r="AD262" s="26"/>
      <c r="AE262" s="26"/>
    </row>
    <row r="263" spans="1:31" ht="15" customHeight="1" thickBot="1" x14ac:dyDescent="0.3">
      <c r="R263" s="4"/>
      <c r="S263" s="4"/>
      <c r="T263" s="4"/>
      <c r="U263" s="4"/>
      <c r="V263" s="4"/>
      <c r="W263" s="4"/>
      <c r="X263" s="4"/>
      <c r="Y263" s="4"/>
      <c r="Z263" s="22" t="s">
        <v>196</v>
      </c>
      <c r="AA263" s="65"/>
      <c r="AB263" s="65"/>
      <c r="AC263" s="65"/>
      <c r="AD263" s="65"/>
      <c r="AE263" s="65"/>
    </row>
    <row r="264" spans="1:31" ht="3.75" customHeight="1" thickTop="1" thickBot="1" x14ac:dyDescent="0.3">
      <c r="R264" s="27"/>
      <c r="S264" s="27"/>
      <c r="T264" s="27"/>
      <c r="U264" s="27"/>
      <c r="V264" s="27"/>
      <c r="W264" s="27"/>
      <c r="X264" s="27"/>
      <c r="Y264" s="27"/>
      <c r="Z264" s="28"/>
      <c r="AA264" s="3"/>
      <c r="AB264" s="3"/>
      <c r="AC264" s="3"/>
      <c r="AD264" s="3"/>
      <c r="AE264" s="3"/>
    </row>
    <row r="265" spans="1:31" ht="12.75" customHeight="1" thickTop="1" x14ac:dyDescent="0.25">
      <c r="A265" s="49" t="s">
        <v>202</v>
      </c>
      <c r="B265" s="49"/>
      <c r="C265" s="50"/>
      <c r="D265" s="69" t="s">
        <v>164</v>
      </c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1"/>
    </row>
    <row r="266" spans="1:31" ht="12.75" customHeight="1" x14ac:dyDescent="0.25">
      <c r="A266" s="51"/>
      <c r="B266" s="51"/>
      <c r="C266" s="52"/>
      <c r="D266" s="72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4"/>
    </row>
    <row r="267" spans="1:31" ht="12.75" customHeight="1" thickBot="1" x14ac:dyDescent="0.35">
      <c r="A267" s="53"/>
      <c r="B267" s="53"/>
      <c r="C267" s="54"/>
      <c r="D267" s="75" t="s">
        <v>199</v>
      </c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7"/>
    </row>
    <row r="268" spans="1:31" ht="12.75" customHeight="1" thickTop="1" x14ac:dyDescent="0.25"/>
    <row r="269" spans="1:31" ht="12.75" customHeight="1" x14ac:dyDescent="0.25">
      <c r="D269" s="5" t="s">
        <v>200</v>
      </c>
      <c r="AA269" s="78" t="s">
        <v>94</v>
      </c>
      <c r="AB269" s="78"/>
      <c r="AC269" s="78"/>
      <c r="AD269" s="78"/>
      <c r="AE269" s="78"/>
    </row>
    <row r="270" spans="1:31" ht="15" customHeight="1" thickBot="1" x14ac:dyDescent="0.3">
      <c r="R270" s="4"/>
      <c r="S270" s="4"/>
      <c r="T270" s="4"/>
      <c r="U270" s="4"/>
      <c r="V270" s="4"/>
      <c r="W270" s="4"/>
      <c r="X270" s="4"/>
      <c r="Y270" s="4"/>
      <c r="Z270" s="22" t="s">
        <v>201</v>
      </c>
      <c r="AA270" s="79"/>
      <c r="AB270" s="79"/>
      <c r="AC270" s="79"/>
      <c r="AD270" s="79"/>
      <c r="AE270" s="79"/>
    </row>
    <row r="271" spans="1:31" ht="12.75" customHeight="1" thickTop="1" x14ac:dyDescent="0.25"/>
    <row r="272" spans="1:31" ht="12.75" customHeight="1" thickBot="1" x14ac:dyDescent="0.3"/>
    <row r="273" spans="1:31" ht="12.75" customHeight="1" thickTop="1" x14ac:dyDescent="0.25">
      <c r="A273" s="49" t="s">
        <v>203</v>
      </c>
      <c r="B273" s="49"/>
      <c r="C273" s="50"/>
      <c r="D273" s="69" t="s">
        <v>204</v>
      </c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1"/>
    </row>
    <row r="274" spans="1:31" ht="12.75" customHeight="1" x14ac:dyDescent="0.25">
      <c r="A274" s="51"/>
      <c r="B274" s="51"/>
      <c r="C274" s="52"/>
      <c r="D274" s="72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4"/>
    </row>
    <row r="275" spans="1:31" ht="12.75" customHeight="1" thickBot="1" x14ac:dyDescent="0.35">
      <c r="A275" s="53"/>
      <c r="B275" s="53"/>
      <c r="C275" s="54"/>
      <c r="D275" s="75" t="s">
        <v>205</v>
      </c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7"/>
    </row>
    <row r="276" spans="1:31" ht="12.75" customHeight="1" thickTop="1" x14ac:dyDescent="0.25"/>
    <row r="277" spans="1:31" ht="15" customHeight="1" x14ac:dyDescent="0.25">
      <c r="D277" s="2" t="s">
        <v>206</v>
      </c>
      <c r="AA277" s="32" t="str">
        <f>+AA237</f>
        <v>NO APLICA</v>
      </c>
      <c r="AB277" s="32"/>
      <c r="AC277" s="32"/>
      <c r="AD277" s="32"/>
    </row>
    <row r="278" spans="1:31" ht="15" customHeight="1" x14ac:dyDescent="0.25">
      <c r="D278" s="2" t="s">
        <v>207</v>
      </c>
      <c r="AA278" s="32">
        <f>+AA263</f>
        <v>0</v>
      </c>
      <c r="AB278" s="32"/>
      <c r="AC278" s="32"/>
      <c r="AD278" s="32"/>
    </row>
    <row r="279" spans="1:31" ht="15" customHeight="1" x14ac:dyDescent="0.25">
      <c r="D279" s="2" t="s">
        <v>208</v>
      </c>
      <c r="AA279" s="32" t="str">
        <f>+AA269</f>
        <v>NO APLICA</v>
      </c>
      <c r="AB279" s="32"/>
      <c r="AC279" s="32"/>
      <c r="AD279" s="32"/>
    </row>
    <row r="280" spans="1:31" ht="12.75" customHeight="1" thickBot="1" x14ac:dyDescent="0.3"/>
    <row r="281" spans="1:31" ht="12.75" customHeight="1" thickTop="1" x14ac:dyDescent="0.25">
      <c r="A281" s="49" t="s">
        <v>209</v>
      </c>
      <c r="B281" s="49"/>
      <c r="C281" s="50"/>
      <c r="D281" s="69" t="s">
        <v>95</v>
      </c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1"/>
    </row>
    <row r="282" spans="1:31" ht="12.75" customHeight="1" x14ac:dyDescent="0.25">
      <c r="A282" s="51"/>
      <c r="B282" s="51"/>
      <c r="C282" s="52"/>
      <c r="D282" s="72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4"/>
    </row>
    <row r="283" spans="1:31" ht="12.75" customHeight="1" thickBot="1" x14ac:dyDescent="0.35">
      <c r="A283" s="53"/>
      <c r="B283" s="53"/>
      <c r="C283" s="54"/>
      <c r="D283" s="75" t="s">
        <v>210</v>
      </c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7"/>
    </row>
    <row r="284" spans="1:31" ht="12.75" customHeight="1" thickTop="1" x14ac:dyDescent="0.3">
      <c r="A284" s="1"/>
      <c r="B284" s="1"/>
      <c r="C284" s="1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</row>
    <row r="285" spans="1:31" ht="12.75" customHeight="1" x14ac:dyDescent="0.25">
      <c r="D285" s="23" t="s">
        <v>211</v>
      </c>
    </row>
    <row r="286" spans="1:31" ht="12.75" customHeight="1" x14ac:dyDescent="0.25">
      <c r="D286" s="15" t="s">
        <v>212</v>
      </c>
    </row>
    <row r="287" spans="1:31" ht="12.75" customHeight="1" x14ac:dyDescent="0.25">
      <c r="D287" s="15" t="s">
        <v>213</v>
      </c>
    </row>
    <row r="288" spans="1:31" ht="12.75" customHeight="1" x14ac:dyDescent="0.25">
      <c r="D288" s="15" t="s">
        <v>214</v>
      </c>
    </row>
    <row r="289" spans="1:31" ht="12.75" customHeight="1" x14ac:dyDescent="0.25">
      <c r="D289" s="15" t="s">
        <v>215</v>
      </c>
    </row>
    <row r="290" spans="1:31" ht="12.75" customHeight="1" x14ac:dyDescent="0.25">
      <c r="D290" s="15" t="s">
        <v>216</v>
      </c>
    </row>
    <row r="291" spans="1:31" ht="12.75" customHeight="1" x14ac:dyDescent="0.25">
      <c r="D291" s="15"/>
    </row>
    <row r="292" spans="1:31" ht="12.75" customHeight="1" thickBot="1" x14ac:dyDescent="0.3"/>
    <row r="293" spans="1:31" ht="12.75" customHeight="1" thickTop="1" x14ac:dyDescent="0.25">
      <c r="A293" s="49" t="s">
        <v>217</v>
      </c>
      <c r="B293" s="49"/>
      <c r="C293" s="50"/>
      <c r="D293" s="55" t="s">
        <v>218</v>
      </c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7"/>
    </row>
    <row r="294" spans="1:31" ht="12.75" customHeight="1" x14ac:dyDescent="0.25">
      <c r="A294" s="51"/>
      <c r="B294" s="51"/>
      <c r="C294" s="52"/>
      <c r="D294" s="58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60"/>
    </row>
    <row r="295" spans="1:31" ht="12.75" customHeight="1" thickBot="1" x14ac:dyDescent="0.3">
      <c r="A295" s="53"/>
      <c r="B295" s="53"/>
      <c r="C295" s="54"/>
      <c r="D295" s="61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3"/>
    </row>
    <row r="296" spans="1:31" ht="12.75" customHeight="1" thickTop="1" x14ac:dyDescent="0.25">
      <c r="A296" s="66" t="s">
        <v>219</v>
      </c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</row>
    <row r="297" spans="1:31" ht="12.75" customHeight="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</row>
    <row r="298" spans="1:31" ht="12.75" customHeight="1" x14ac:dyDescent="0.25"/>
    <row r="299" spans="1:31" ht="15" customHeight="1" x14ac:dyDescent="0.3">
      <c r="D299" s="20" t="s">
        <v>264</v>
      </c>
      <c r="W299" s="32">
        <f>+V245</f>
        <v>32220000</v>
      </c>
      <c r="X299" s="32"/>
      <c r="Y299" s="32"/>
      <c r="Z299" s="32"/>
      <c r="AA299" s="32"/>
      <c r="AB299" s="32"/>
      <c r="AC299" s="32"/>
    </row>
    <row r="300" spans="1:31" ht="15" customHeight="1" thickBot="1" x14ac:dyDescent="0.35">
      <c r="D300" s="20" t="s">
        <v>220</v>
      </c>
      <c r="W300" s="154">
        <f>+Z261</f>
        <v>62244019.923335306</v>
      </c>
      <c r="X300" s="154"/>
      <c r="Y300" s="154"/>
      <c r="Z300" s="154"/>
      <c r="AA300" s="154"/>
      <c r="AB300" s="154"/>
      <c r="AC300" s="154"/>
    </row>
    <row r="301" spans="1:31" ht="15" customHeight="1" thickTop="1" x14ac:dyDescent="0.3">
      <c r="D301" s="20" t="s">
        <v>278</v>
      </c>
      <c r="W301" s="32">
        <f>SUM(W299:AC300)</f>
        <v>94464019.923335314</v>
      </c>
      <c r="X301" s="32"/>
      <c r="Y301" s="32"/>
      <c r="Z301" s="32"/>
      <c r="AA301" s="32"/>
      <c r="AB301" s="32"/>
      <c r="AC301" s="32"/>
    </row>
    <row r="302" spans="1:31" ht="12.75" customHeight="1" x14ac:dyDescent="0.25"/>
    <row r="304" spans="1:31" ht="15" customHeight="1" x14ac:dyDescent="0.25">
      <c r="D304" s="16" t="s">
        <v>221</v>
      </c>
    </row>
    <row r="305" spans="1:31" ht="15" customHeight="1" x14ac:dyDescent="0.25">
      <c r="D305" s="11" t="s">
        <v>222</v>
      </c>
    </row>
    <row r="306" spans="1:31" ht="15" customHeight="1" x14ac:dyDescent="0.25">
      <c r="D306" s="11" t="s">
        <v>223</v>
      </c>
    </row>
    <row r="307" spans="1:31" ht="15" customHeight="1" x14ac:dyDescent="0.25">
      <c r="D307" s="11" t="s">
        <v>224</v>
      </c>
    </row>
    <row r="308" spans="1:31" ht="15" customHeight="1" x14ac:dyDescent="0.25">
      <c r="D308" s="11" t="s">
        <v>227</v>
      </c>
    </row>
    <row r="309" spans="1:31" ht="15" customHeight="1" x14ac:dyDescent="0.25">
      <c r="D309" s="11" t="s">
        <v>225</v>
      </c>
    </row>
    <row r="310" spans="1:31" ht="15" customHeight="1" x14ac:dyDescent="0.25">
      <c r="D310" s="11" t="s">
        <v>226</v>
      </c>
    </row>
    <row r="313" spans="1:31" ht="15" customHeight="1" thickBot="1" x14ac:dyDescent="0.3"/>
    <row r="314" spans="1:31" ht="15" customHeight="1" thickTop="1" x14ac:dyDescent="0.25">
      <c r="A314" s="49" t="s">
        <v>228</v>
      </c>
      <c r="B314" s="49"/>
      <c r="C314" s="50"/>
      <c r="D314" s="55" t="s">
        <v>229</v>
      </c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7"/>
    </row>
    <row r="315" spans="1:31" ht="15" customHeight="1" x14ac:dyDescent="0.25">
      <c r="A315" s="51"/>
      <c r="B315" s="51"/>
      <c r="C315" s="52"/>
      <c r="D315" s="58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60"/>
    </row>
    <row r="316" spans="1:31" ht="15" customHeight="1" thickBot="1" x14ac:dyDescent="0.3">
      <c r="A316" s="53"/>
      <c r="B316" s="53"/>
      <c r="C316" s="54"/>
      <c r="D316" s="61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3"/>
    </row>
    <row r="317" spans="1:31" ht="15" customHeight="1" thickTop="1" x14ac:dyDescent="0.25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</row>
    <row r="318" spans="1:31" ht="15" customHeight="1" x14ac:dyDescent="0.25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</row>
    <row r="319" spans="1:31" ht="15" customHeight="1" x14ac:dyDescent="0.25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</row>
    <row r="320" spans="1:31" ht="15" customHeight="1" x14ac:dyDescent="0.25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</row>
    <row r="321" spans="1:31" ht="15" customHeight="1" x14ac:dyDescent="0.25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</row>
    <row r="322" spans="1:31" ht="15" customHeight="1" x14ac:dyDescent="0.25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</row>
    <row r="323" spans="1:31" ht="15" customHeight="1" x14ac:dyDescent="0.25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</row>
    <row r="324" spans="1:31" ht="15" customHeight="1" x14ac:dyDescent="0.25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</row>
    <row r="325" spans="1:31" ht="15" customHeight="1" x14ac:dyDescent="0.2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</row>
    <row r="326" spans="1:31" ht="15" customHeight="1" x14ac:dyDescent="0.25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</row>
    <row r="327" spans="1:31" ht="15" customHeight="1" thickBot="1" x14ac:dyDescent="0.3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</row>
    <row r="328" spans="1:31" ht="15" customHeight="1" thickTop="1" x14ac:dyDescent="0.25">
      <c r="A328" s="49" t="s">
        <v>228</v>
      </c>
      <c r="B328" s="49"/>
      <c r="C328" s="50"/>
      <c r="D328" s="55" t="s">
        <v>263</v>
      </c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7"/>
    </row>
    <row r="329" spans="1:31" ht="15" customHeight="1" x14ac:dyDescent="0.25">
      <c r="A329" s="51"/>
      <c r="B329" s="51"/>
      <c r="C329" s="52"/>
      <c r="D329" s="58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60"/>
    </row>
    <row r="330" spans="1:31" ht="15" customHeight="1" thickBot="1" x14ac:dyDescent="0.3">
      <c r="A330" s="53"/>
      <c r="B330" s="53"/>
      <c r="C330" s="54"/>
      <c r="D330" s="61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3"/>
    </row>
    <row r="331" spans="1:31" ht="15" customHeight="1" thickTop="1" x14ac:dyDescent="0.25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</row>
    <row r="332" spans="1:31" ht="15" customHeight="1" x14ac:dyDescent="0.25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</row>
    <row r="333" spans="1:31" ht="15" customHeight="1" x14ac:dyDescent="0.25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</row>
    <row r="334" spans="1:31" ht="15" customHeight="1" x14ac:dyDescent="0.25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</row>
    <row r="335" spans="1:31" ht="15" customHeight="1" x14ac:dyDescent="0.2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</row>
    <row r="336" spans="1:31" ht="15" customHeight="1" x14ac:dyDescent="0.25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</row>
    <row r="337" spans="1:31" ht="15" customHeight="1" x14ac:dyDescent="0.25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</row>
    <row r="338" spans="1:31" ht="15" customHeight="1" x14ac:dyDescent="0.25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</row>
    <row r="339" spans="1:31" ht="15" customHeight="1" x14ac:dyDescent="0.25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</row>
    <row r="340" spans="1:31" ht="15" customHeight="1" x14ac:dyDescent="0.25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</row>
    <row r="341" spans="1:31" ht="15" customHeight="1" x14ac:dyDescent="0.25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</row>
    <row r="342" spans="1:31" ht="15" customHeight="1" x14ac:dyDescent="0.25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</row>
    <row r="343" spans="1:31" ht="15" customHeight="1" x14ac:dyDescent="0.25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</row>
    <row r="344" spans="1:31" ht="15" customHeight="1" x14ac:dyDescent="0.25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</row>
    <row r="345" spans="1:31" ht="15" customHeight="1" x14ac:dyDescent="0.2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</row>
    <row r="346" spans="1:31" ht="15" customHeight="1" x14ac:dyDescent="0.25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</row>
    <row r="347" spans="1:31" ht="15" customHeight="1" x14ac:dyDescent="0.25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</row>
    <row r="348" spans="1:31" ht="15" customHeight="1" x14ac:dyDescent="0.25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</row>
    <row r="349" spans="1:31" ht="15" customHeight="1" x14ac:dyDescent="0.25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</row>
    <row r="350" spans="1:31" ht="15" customHeight="1" x14ac:dyDescent="0.25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</row>
    <row r="351" spans="1:31" ht="15" customHeight="1" x14ac:dyDescent="0.25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</row>
    <row r="352" spans="1:31" ht="15" customHeight="1" x14ac:dyDescent="0.25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</row>
    <row r="353" spans="1:31" ht="15" customHeight="1" x14ac:dyDescent="0.25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</row>
    <row r="354" spans="1:31" ht="15" customHeight="1" x14ac:dyDescent="0.25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</row>
    <row r="355" spans="1:31" ht="15" customHeight="1" x14ac:dyDescent="0.2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</row>
    <row r="356" spans="1:31" ht="15" customHeight="1" x14ac:dyDescent="0.25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</row>
    <row r="357" spans="1:31" ht="15" customHeight="1" x14ac:dyDescent="0.25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</row>
    <row r="358" spans="1:31" ht="15" customHeight="1" x14ac:dyDescent="0.25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</row>
    <row r="359" spans="1:31" ht="15" customHeight="1" x14ac:dyDescent="0.25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</row>
    <row r="360" spans="1:31" ht="15" customHeight="1" x14ac:dyDescent="0.25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</row>
  </sheetData>
  <mergeCells count="442">
    <mergeCell ref="A257:E257"/>
    <mergeCell ref="I257:L257"/>
    <mergeCell ref="W257:Y257"/>
    <mergeCell ref="Q257:R257"/>
    <mergeCell ref="S257:T257"/>
    <mergeCell ref="Z257:AE257"/>
    <mergeCell ref="M259:P259"/>
    <mergeCell ref="F259:H259"/>
    <mergeCell ref="M260:P260"/>
    <mergeCell ref="F260:H260"/>
    <mergeCell ref="A258:E258"/>
    <mergeCell ref="F258:H258"/>
    <mergeCell ref="I258:L258"/>
    <mergeCell ref="M258:P258"/>
    <mergeCell ref="Q258:R258"/>
    <mergeCell ref="S258:T258"/>
    <mergeCell ref="U258:V258"/>
    <mergeCell ref="W258:Y258"/>
    <mergeCell ref="Z258:AE258"/>
    <mergeCell ref="A256:E256"/>
    <mergeCell ref="I256:L256"/>
    <mergeCell ref="W256:Y256"/>
    <mergeCell ref="A99:P100"/>
    <mergeCell ref="A104:P105"/>
    <mergeCell ref="A101:P102"/>
    <mergeCell ref="A106:P106"/>
    <mergeCell ref="A107:P107"/>
    <mergeCell ref="Q84:AE107"/>
    <mergeCell ref="I95:O95"/>
    <mergeCell ref="I97:O97"/>
    <mergeCell ref="I96:O96"/>
    <mergeCell ref="A96:H96"/>
    <mergeCell ref="D52:AE53"/>
    <mergeCell ref="D54:AE54"/>
    <mergeCell ref="W45:AB46"/>
    <mergeCell ref="AC45:AE46"/>
    <mergeCell ref="A80:C82"/>
    <mergeCell ref="D80:AE82"/>
    <mergeCell ref="H120:J120"/>
    <mergeCell ref="D41:M41"/>
    <mergeCell ref="D42:M42"/>
    <mergeCell ref="D43:M43"/>
    <mergeCell ref="N43:AD43"/>
    <mergeCell ref="N38:AD38"/>
    <mergeCell ref="N39:AD39"/>
    <mergeCell ref="N40:AD40"/>
    <mergeCell ref="N41:AD41"/>
    <mergeCell ref="N42:AD42"/>
    <mergeCell ref="A88:P89"/>
    <mergeCell ref="J84:P84"/>
    <mergeCell ref="J85:P85"/>
    <mergeCell ref="J86:P86"/>
    <mergeCell ref="J87:P87"/>
    <mergeCell ref="N24:AE25"/>
    <mergeCell ref="N26:AE26"/>
    <mergeCell ref="D24:M25"/>
    <mergeCell ref="D26:M26"/>
    <mergeCell ref="N28:AD28"/>
    <mergeCell ref="N30:AD30"/>
    <mergeCell ref="N31:AD31"/>
    <mergeCell ref="N32:AD32"/>
    <mergeCell ref="N35:AD35"/>
    <mergeCell ref="N36:AD36"/>
    <mergeCell ref="N33:AD33"/>
    <mergeCell ref="P56:AE78"/>
    <mergeCell ref="N34:AD34"/>
    <mergeCell ref="D33:M33"/>
    <mergeCell ref="D35:M35"/>
    <mergeCell ref="D36:M36"/>
    <mergeCell ref="D37:M37"/>
    <mergeCell ref="N37:AD37"/>
    <mergeCell ref="D28:M28"/>
    <mergeCell ref="G76:J76"/>
    <mergeCell ref="G78:J78"/>
    <mergeCell ref="L64:O64"/>
    <mergeCell ref="L66:O66"/>
    <mergeCell ref="L68:O68"/>
    <mergeCell ref="L70:O70"/>
    <mergeCell ref="A24:C26"/>
    <mergeCell ref="A2:AE4"/>
    <mergeCell ref="A5:AE22"/>
    <mergeCell ref="L72:O72"/>
    <mergeCell ref="L74:O74"/>
    <mergeCell ref="L76:O76"/>
    <mergeCell ref="L78:O78"/>
    <mergeCell ref="D29:M29"/>
    <mergeCell ref="D30:M30"/>
    <mergeCell ref="D31:M31"/>
    <mergeCell ref="D32:M32"/>
    <mergeCell ref="N29:AD29"/>
    <mergeCell ref="A52:C54"/>
    <mergeCell ref="A45:C46"/>
    <mergeCell ref="D45:V46"/>
    <mergeCell ref="D38:M38"/>
    <mergeCell ref="D39:M39"/>
    <mergeCell ref="D40:M40"/>
    <mergeCell ref="A56:H56"/>
    <mergeCell ref="A57:H57"/>
    <mergeCell ref="A58:H58"/>
    <mergeCell ref="A59:H59"/>
    <mergeCell ref="A60:H60"/>
    <mergeCell ref="A61:H61"/>
    <mergeCell ref="A62:H62"/>
    <mergeCell ref="A64:E66"/>
    <mergeCell ref="A72:E74"/>
    <mergeCell ref="G64:J64"/>
    <mergeCell ref="G66:J66"/>
    <mergeCell ref="G68:J68"/>
    <mergeCell ref="G70:J70"/>
    <mergeCell ref="G72:J72"/>
    <mergeCell ref="G74:J74"/>
    <mergeCell ref="A97:H97"/>
    <mergeCell ref="F91:H91"/>
    <mergeCell ref="F92:H92"/>
    <mergeCell ref="F93:H93"/>
    <mergeCell ref="A95:H95"/>
    <mergeCell ref="I91:O91"/>
    <mergeCell ref="I92:O92"/>
    <mergeCell ref="I93:O93"/>
    <mergeCell ref="AB117:AE117"/>
    <mergeCell ref="AB118:AE118"/>
    <mergeCell ref="AB119:AE119"/>
    <mergeCell ref="AB120:AE120"/>
    <mergeCell ref="AB121:AE121"/>
    <mergeCell ref="A110:C112"/>
    <mergeCell ref="D110:AE111"/>
    <mergeCell ref="D112:AE112"/>
    <mergeCell ref="A113:P114"/>
    <mergeCell ref="AB116:AE116"/>
    <mergeCell ref="A164:AE165"/>
    <mergeCell ref="D167:AD172"/>
    <mergeCell ref="A128:AE129"/>
    <mergeCell ref="A137:AE138"/>
    <mergeCell ref="D134:AD135"/>
    <mergeCell ref="D140:AD161"/>
    <mergeCell ref="D131:AD133"/>
    <mergeCell ref="AB122:AE122"/>
    <mergeCell ref="AB123:AE123"/>
    <mergeCell ref="A125:C127"/>
    <mergeCell ref="D125:AE126"/>
    <mergeCell ref="D127:AE127"/>
    <mergeCell ref="A173:AE174"/>
    <mergeCell ref="B175:C175"/>
    <mergeCell ref="B176:C176"/>
    <mergeCell ref="B177:C177"/>
    <mergeCell ref="D175:O175"/>
    <mergeCell ref="D176:O176"/>
    <mergeCell ref="D177:O177"/>
    <mergeCell ref="Q175:R175"/>
    <mergeCell ref="S175:AD175"/>
    <mergeCell ref="Q176:R176"/>
    <mergeCell ref="S176:AD176"/>
    <mergeCell ref="Q177:R177"/>
    <mergeCell ref="S177:AD177"/>
    <mergeCell ref="Q180:V180"/>
    <mergeCell ref="W180:AC180"/>
    <mergeCell ref="AD180:AE180"/>
    <mergeCell ref="Q181:V181"/>
    <mergeCell ref="N184:O184"/>
    <mergeCell ref="N185:O185"/>
    <mergeCell ref="N186:O186"/>
    <mergeCell ref="A178:O179"/>
    <mergeCell ref="Q178:AE179"/>
    <mergeCell ref="N180:O180"/>
    <mergeCell ref="N181:O181"/>
    <mergeCell ref="Q183:V183"/>
    <mergeCell ref="W183:AC183"/>
    <mergeCell ref="AD183:AE183"/>
    <mergeCell ref="Q184:V184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G180:M180"/>
    <mergeCell ref="G181:M181"/>
    <mergeCell ref="G182:M182"/>
    <mergeCell ref="G183:M183"/>
    <mergeCell ref="G184:M184"/>
    <mergeCell ref="G185:M185"/>
    <mergeCell ref="G186:M186"/>
    <mergeCell ref="W181:AC181"/>
    <mergeCell ref="AD181:AE181"/>
    <mergeCell ref="Q182:V182"/>
    <mergeCell ref="W182:AC182"/>
    <mergeCell ref="AD182:AE182"/>
    <mergeCell ref="Q187:V187"/>
    <mergeCell ref="W187:AC187"/>
    <mergeCell ref="AD187:AE187"/>
    <mergeCell ref="A188:O189"/>
    <mergeCell ref="Q188:AE189"/>
    <mergeCell ref="Q185:V185"/>
    <mergeCell ref="W185:AC185"/>
    <mergeCell ref="AD185:AE185"/>
    <mergeCell ref="Q186:V186"/>
    <mergeCell ref="W186:AC186"/>
    <mergeCell ref="AD186:AE186"/>
    <mergeCell ref="G187:M187"/>
    <mergeCell ref="W184:AC184"/>
    <mergeCell ref="AD184:AE184"/>
    <mergeCell ref="N187:O187"/>
    <mergeCell ref="N182:O182"/>
    <mergeCell ref="N183:O183"/>
    <mergeCell ref="AD190:AE190"/>
    <mergeCell ref="A191:F191"/>
    <mergeCell ref="G191:M191"/>
    <mergeCell ref="N191:O191"/>
    <mergeCell ref="Q191:V191"/>
    <mergeCell ref="W191:AC191"/>
    <mergeCell ref="AD191:AE191"/>
    <mergeCell ref="A190:F190"/>
    <mergeCell ref="G190:M190"/>
    <mergeCell ref="N190:O190"/>
    <mergeCell ref="Q190:V190"/>
    <mergeCell ref="W190:AC190"/>
    <mergeCell ref="AD194:AE194"/>
    <mergeCell ref="A194:F194"/>
    <mergeCell ref="G194:M194"/>
    <mergeCell ref="N194:O194"/>
    <mergeCell ref="Q194:V194"/>
    <mergeCell ref="W194:AC194"/>
    <mergeCell ref="AD192:AE192"/>
    <mergeCell ref="A193:F193"/>
    <mergeCell ref="G193:M193"/>
    <mergeCell ref="N193:O193"/>
    <mergeCell ref="Q193:V193"/>
    <mergeCell ref="W193:AC193"/>
    <mergeCell ref="AD193:AE193"/>
    <mergeCell ref="A192:F192"/>
    <mergeCell ref="G192:M192"/>
    <mergeCell ref="N192:O192"/>
    <mergeCell ref="Q192:V192"/>
    <mergeCell ref="W192:AC192"/>
    <mergeCell ref="A209:AE210"/>
    <mergeCell ref="A211:G211"/>
    <mergeCell ref="H211:M211"/>
    <mergeCell ref="N211:S211"/>
    <mergeCell ref="T211:Y211"/>
    <mergeCell ref="Z211:AE211"/>
    <mergeCell ref="A206:C208"/>
    <mergeCell ref="D206:AE207"/>
    <mergeCell ref="D208:AE208"/>
    <mergeCell ref="A223:G223"/>
    <mergeCell ref="H223:M223"/>
    <mergeCell ref="N223:S223"/>
    <mergeCell ref="T223:Y223"/>
    <mergeCell ref="Z223:AE223"/>
    <mergeCell ref="H214:M215"/>
    <mergeCell ref="A218:C220"/>
    <mergeCell ref="D218:AE219"/>
    <mergeCell ref="D220:AE220"/>
    <mergeCell ref="A221:AE222"/>
    <mergeCell ref="A229:B229"/>
    <mergeCell ref="A230:B230"/>
    <mergeCell ref="A231:B231"/>
    <mergeCell ref="A232:B232"/>
    <mergeCell ref="L233:M233"/>
    <mergeCell ref="A224:B224"/>
    <mergeCell ref="A225:B225"/>
    <mergeCell ref="A226:B226"/>
    <mergeCell ref="A227:B227"/>
    <mergeCell ref="A228:B228"/>
    <mergeCell ref="J237:M237"/>
    <mergeCell ref="O236:P236"/>
    <mergeCell ref="O237:P237"/>
    <mergeCell ref="AA236:AC236"/>
    <mergeCell ref="AD236:AE236"/>
    <mergeCell ref="AA237:AE237"/>
    <mergeCell ref="AD233:AE233"/>
    <mergeCell ref="AD234:AE234"/>
    <mergeCell ref="A233:J233"/>
    <mergeCell ref="A234:J234"/>
    <mergeCell ref="J236:M236"/>
    <mergeCell ref="L234:M234"/>
    <mergeCell ref="R233:S233"/>
    <mergeCell ref="R234:S234"/>
    <mergeCell ref="X233:Y233"/>
    <mergeCell ref="X234:Y234"/>
    <mergeCell ref="A244:F244"/>
    <mergeCell ref="G244:K244"/>
    <mergeCell ref="L244:P244"/>
    <mergeCell ref="Q244:U244"/>
    <mergeCell ref="V244:Z244"/>
    <mergeCell ref="A238:C240"/>
    <mergeCell ref="D238:AE239"/>
    <mergeCell ref="D240:AE240"/>
    <mergeCell ref="A241:AE242"/>
    <mergeCell ref="A243:F243"/>
    <mergeCell ref="G243:K243"/>
    <mergeCell ref="L243:P243"/>
    <mergeCell ref="Q243:U243"/>
    <mergeCell ref="V243:Z243"/>
    <mergeCell ref="V245:Z245"/>
    <mergeCell ref="A246:AE247"/>
    <mergeCell ref="AC248:AE248"/>
    <mergeCell ref="Z248:AB248"/>
    <mergeCell ref="W248:Y248"/>
    <mergeCell ref="T248:V248"/>
    <mergeCell ref="Q248:S248"/>
    <mergeCell ref="A248:E248"/>
    <mergeCell ref="F248:H248"/>
    <mergeCell ref="I248:L248"/>
    <mergeCell ref="M248:P248"/>
    <mergeCell ref="T249:V249"/>
    <mergeCell ref="W249:Y249"/>
    <mergeCell ref="Z249:AB249"/>
    <mergeCell ref="AC249:AE249"/>
    <mergeCell ref="A250:E250"/>
    <mergeCell ref="Q250:S250"/>
    <mergeCell ref="T250:V250"/>
    <mergeCell ref="W250:Y250"/>
    <mergeCell ref="Z250:AB250"/>
    <mergeCell ref="AC250:AE250"/>
    <mergeCell ref="A249:E249"/>
    <mergeCell ref="Q249:S249"/>
    <mergeCell ref="F249:H249"/>
    <mergeCell ref="I249:L249"/>
    <mergeCell ref="M249:P249"/>
    <mergeCell ref="F250:H250"/>
    <mergeCell ref="I250:L250"/>
    <mergeCell ref="M250:P250"/>
    <mergeCell ref="A260:E260"/>
    <mergeCell ref="I260:L260"/>
    <mergeCell ref="Q260:R260"/>
    <mergeCell ref="Q259:R259"/>
    <mergeCell ref="S260:T260"/>
    <mergeCell ref="S259:T259"/>
    <mergeCell ref="W260:Y260"/>
    <mergeCell ref="A259:E259"/>
    <mergeCell ref="I259:L259"/>
    <mergeCell ref="A273:C275"/>
    <mergeCell ref="D273:AE274"/>
    <mergeCell ref="D275:AE275"/>
    <mergeCell ref="AA263:AE263"/>
    <mergeCell ref="A265:C267"/>
    <mergeCell ref="D265:AE266"/>
    <mergeCell ref="D267:AE267"/>
    <mergeCell ref="AA269:AE270"/>
    <mergeCell ref="M261:P261"/>
    <mergeCell ref="A293:C295"/>
    <mergeCell ref="D293:AE295"/>
    <mergeCell ref="A296:AE297"/>
    <mergeCell ref="AA277:AD277"/>
    <mergeCell ref="AA278:AD278"/>
    <mergeCell ref="AA279:AD279"/>
    <mergeCell ref="A281:C283"/>
    <mergeCell ref="D281:AE282"/>
    <mergeCell ref="D283:AE283"/>
    <mergeCell ref="A314:C316"/>
    <mergeCell ref="D314:AE316"/>
    <mergeCell ref="A328:C330"/>
    <mergeCell ref="D328:AE330"/>
    <mergeCell ref="A331:AE360"/>
    <mergeCell ref="A317:AE327"/>
    <mergeCell ref="A199:F199"/>
    <mergeCell ref="G199:M199"/>
    <mergeCell ref="N199:O199"/>
    <mergeCell ref="Q199:V199"/>
    <mergeCell ref="W199:AC199"/>
    <mergeCell ref="AD199:AE199"/>
    <mergeCell ref="A195:O196"/>
    <mergeCell ref="Q195:AE196"/>
    <mergeCell ref="A197:F197"/>
    <mergeCell ref="G197:M197"/>
    <mergeCell ref="N197:O197"/>
    <mergeCell ref="Q197:V197"/>
    <mergeCell ref="W197:AC197"/>
    <mergeCell ref="AD197:AE197"/>
    <mergeCell ref="A198:F198"/>
    <mergeCell ref="G198:M198"/>
    <mergeCell ref="N198:O198"/>
    <mergeCell ref="Q198:V198"/>
    <mergeCell ref="W198:AC198"/>
    <mergeCell ref="AD198:AE198"/>
    <mergeCell ref="A200:O201"/>
    <mergeCell ref="Q200:AE201"/>
    <mergeCell ref="A204:F204"/>
    <mergeCell ref="G204:M204"/>
    <mergeCell ref="N204:O204"/>
    <mergeCell ref="Q204:V204"/>
    <mergeCell ref="W204:AC204"/>
    <mergeCell ref="AD204:AE204"/>
    <mergeCell ref="G203:M203"/>
    <mergeCell ref="N203:O203"/>
    <mergeCell ref="Q203:V203"/>
    <mergeCell ref="W203:AC203"/>
    <mergeCell ref="AD203:AE203"/>
    <mergeCell ref="G202:M202"/>
    <mergeCell ref="N202:O202"/>
    <mergeCell ref="Q202:V202"/>
    <mergeCell ref="F257:H257"/>
    <mergeCell ref="M253:P253"/>
    <mergeCell ref="M254:P254"/>
    <mergeCell ref="M255:P255"/>
    <mergeCell ref="M256:P256"/>
    <mergeCell ref="M257:P257"/>
    <mergeCell ref="I255:L255"/>
    <mergeCell ref="I254:L254"/>
    <mergeCell ref="F254:H254"/>
    <mergeCell ref="F255:H255"/>
    <mergeCell ref="I253:L253"/>
    <mergeCell ref="F253:H253"/>
    <mergeCell ref="W202:AC202"/>
    <mergeCell ref="AD202:AE202"/>
    <mergeCell ref="A202:F203"/>
    <mergeCell ref="Q253:R253"/>
    <mergeCell ref="S253:T253"/>
    <mergeCell ref="U253:V253"/>
    <mergeCell ref="Q254:R254"/>
    <mergeCell ref="Q255:R255"/>
    <mergeCell ref="Q256:R256"/>
    <mergeCell ref="S254:T254"/>
    <mergeCell ref="S255:T255"/>
    <mergeCell ref="S256:T256"/>
    <mergeCell ref="Z253:AE253"/>
    <mergeCell ref="Z254:AE254"/>
    <mergeCell ref="Z255:AE255"/>
    <mergeCell ref="Z256:AE256"/>
    <mergeCell ref="F256:H256"/>
    <mergeCell ref="W254:Y254"/>
    <mergeCell ref="A255:E255"/>
    <mergeCell ref="W255:Y255"/>
    <mergeCell ref="A254:E254"/>
    <mergeCell ref="A251:AE252"/>
    <mergeCell ref="A253:E253"/>
    <mergeCell ref="W253:Y253"/>
    <mergeCell ref="Z260:AE260"/>
    <mergeCell ref="Z259:AE259"/>
    <mergeCell ref="Z261:AE261"/>
    <mergeCell ref="W300:AC300"/>
    <mergeCell ref="U254:V254"/>
    <mergeCell ref="U255:V255"/>
    <mergeCell ref="U256:V256"/>
    <mergeCell ref="U257:V257"/>
    <mergeCell ref="U260:V260"/>
    <mergeCell ref="U259:V259"/>
    <mergeCell ref="W259:Y259"/>
    <mergeCell ref="W299:AC299"/>
    <mergeCell ref="W301:AC30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&amp;R&amp;"ISOCPEUR,Normal"Avaluo  XXXXX-XXX-XX
14 de Octubre del 2024</oddHeader>
    <oddFooter>&amp;RPagina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Avalúo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EDGAR ESPINOZA GARCIA</dc:creator>
  <cp:lastModifiedBy>ING. EDGAR ESPINOZA GARCIA</cp:lastModifiedBy>
  <cp:lastPrinted>2024-10-18T05:44:25Z</cp:lastPrinted>
  <dcterms:created xsi:type="dcterms:W3CDTF">2024-10-17T05:01:58Z</dcterms:created>
  <dcterms:modified xsi:type="dcterms:W3CDTF">2024-10-19T18:54:52Z</dcterms:modified>
</cp:coreProperties>
</file>