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ucedo\Documents\Maestria\Ingenieria de Costos\Ejercicios\"/>
    </mc:Choice>
  </mc:AlternateContent>
  <xr:revisionPtr revIDLastSave="0" documentId="13_ncr:1_{C8B99EFD-9882-4976-9F3C-6E1AE5AC291A}" xr6:coauthVersionLast="47" xr6:coauthVersionMax="47" xr10:uidLastSave="{00000000-0000-0000-0000-000000000000}"/>
  <bookViews>
    <workbookView xWindow="-120" yWindow="-120" windowWidth="20730" windowHeight="11160" xr2:uid="{FFC683F7-F5BC-4C65-BC67-34920B1AECC2}"/>
  </bookViews>
  <sheets>
    <sheet name="Mejor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2" l="1"/>
  <c r="F20" i="2"/>
  <c r="F22" i="2"/>
  <c r="F23" i="2"/>
  <c r="F19" i="2"/>
  <c r="K6" i="2"/>
  <c r="J13" i="2" l="1"/>
  <c r="F13" i="2"/>
  <c r="J12" i="2"/>
  <c r="F12" i="2"/>
  <c r="J20" i="2"/>
  <c r="J21" i="2"/>
  <c r="J22" i="2"/>
  <c r="J23" i="2"/>
  <c r="J19" i="2"/>
  <c r="K12" i="2" l="1"/>
  <c r="K13" i="2"/>
  <c r="K19" i="2"/>
  <c r="K23" i="2"/>
  <c r="K14" i="2" l="1"/>
  <c r="K21" i="2"/>
  <c r="K22" i="2"/>
  <c r="K20" i="2"/>
  <c r="K24" i="2" l="1"/>
  <c r="K27" i="2"/>
</calcChain>
</file>

<file path=xl/sharedStrings.xml><?xml version="1.0" encoding="utf-8"?>
<sst xmlns="http://schemas.openxmlformats.org/spreadsheetml/2006/main" count="47" uniqueCount="26">
  <si>
    <t>Terreno</t>
  </si>
  <si>
    <t>Fracción</t>
  </si>
  <si>
    <t>TOTAL</t>
  </si>
  <si>
    <t>Valor referido de las mejoras</t>
  </si>
  <si>
    <t>Superficie</t>
  </si>
  <si>
    <t>Paramétrico</t>
  </si>
  <si>
    <t>m2</t>
  </si>
  <si>
    <t>Factor Interciudad</t>
  </si>
  <si>
    <t>VRN</t>
  </si>
  <si>
    <t>pza</t>
  </si>
  <si>
    <t>Factor sismicidad</t>
  </si>
  <si>
    <t>Factor Economia de Escala</t>
  </si>
  <si>
    <t>Factor Resultante</t>
  </si>
  <si>
    <t>TERRENO</t>
  </si>
  <si>
    <t>MEJORAS</t>
  </si>
  <si>
    <t>Valor Unitario</t>
  </si>
  <si>
    <t>Cantidad</t>
  </si>
  <si>
    <t>Unidad</t>
  </si>
  <si>
    <t>CONSTRUCCIÓN</t>
  </si>
  <si>
    <t xml:space="preserve">Nave </t>
  </si>
  <si>
    <t>Oficinas</t>
  </si>
  <si>
    <t>Bascula 100 ton</t>
  </si>
  <si>
    <t>Patio y estcionamientos</t>
  </si>
  <si>
    <t>Caseta vigilancia</t>
  </si>
  <si>
    <t>Subestación Eléctrica</t>
  </si>
  <si>
    <t>Barda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</si>
</sst>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5" formatCode="0.0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Baskerville Old Face"/>
      <family val="1"/>
    </font>
    <font>
      <b/>
      <sz val="14"/>
      <color theme="1"/>
      <name val="Baskerville Old Face"/>
      <family val="1"/>
    </font>
    <font>
      <sz val="12"/>
      <color theme="1"/>
      <name val="Baskerville Old Face"/>
      <family val="1"/>
    </font>
    <font>
      <b/>
      <sz val="12"/>
      <color theme="1"/>
      <name val="Baskerville Old Face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4" fillId="0" borderId="0" xfId="0" applyFont="1"/>
    <xf numFmtId="44" fontId="5" fillId="0" borderId="0" xfId="0" applyNumberFormat="1" applyFont="1"/>
    <xf numFmtId="0" fontId="4" fillId="0" borderId="0" xfId="0" applyFont="1" applyFill="1"/>
    <xf numFmtId="2" fontId="4" fillId="0" borderId="0" xfId="0" applyNumberFormat="1" applyFont="1" applyFill="1"/>
    <xf numFmtId="44" fontId="4" fillId="0" borderId="0" xfId="1" applyFont="1" applyFill="1"/>
    <xf numFmtId="44" fontId="4" fillId="0" borderId="0" xfId="0" applyNumberFormat="1" applyFont="1" applyFill="1"/>
    <xf numFmtId="165" fontId="4" fillId="0" borderId="0" xfId="0" applyNumberFormat="1" applyFont="1" applyFill="1"/>
    <xf numFmtId="0" fontId="4" fillId="2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2" fontId="4" fillId="0" borderId="0" xfId="0" applyNumberFormat="1" applyFont="1" applyFill="1" applyBorder="1"/>
    <xf numFmtId="44" fontId="4" fillId="0" borderId="0" xfId="1" applyFont="1" applyFill="1" applyBorder="1"/>
    <xf numFmtId="44" fontId="4" fillId="0" borderId="0" xfId="0" applyNumberFormat="1" applyFont="1" applyFill="1" applyBorder="1"/>
    <xf numFmtId="165" fontId="4" fillId="0" borderId="0" xfId="0" applyNumberFormat="1" applyFont="1" applyFill="1" applyBorder="1"/>
    <xf numFmtId="0" fontId="4" fillId="2" borderId="1" xfId="0" applyFont="1" applyFill="1" applyBorder="1" applyAlignment="1">
      <alignment horizontal="center" vertical="center" wrapText="1"/>
    </xf>
    <xf numFmtId="15" fontId="5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0" borderId="0" xfId="0" applyFont="1" applyFill="1" applyAlignment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44" fontId="5" fillId="2" borderId="4" xfId="0" applyNumberFormat="1" applyFont="1" applyFill="1" applyBorder="1"/>
    <xf numFmtId="1" fontId="4" fillId="0" borderId="0" xfId="0" applyNumberFormat="1" applyFont="1" applyFill="1"/>
  </cellXfs>
  <cellStyles count="3">
    <cellStyle name="Moneda" xfId="1" builtinId="4"/>
    <cellStyle name="Moneda 2" xfId="2" xr:uid="{F80A28E9-CAA5-476D-8681-A7B8E8B91849}"/>
    <cellStyle name="Normal" xfId="0" builtinId="0"/>
  </cellStyles>
  <dxfs count="0"/>
  <tableStyles count="0" defaultTableStyle="TableStyleMedium2" defaultPivotStyle="PivotStyleLight16"/>
  <colors>
    <mruColors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B26E2-72CB-4CA6-A6D6-666E598937A2}">
  <dimension ref="B3:L28"/>
  <sheetViews>
    <sheetView tabSelected="1" zoomScale="60" zoomScaleNormal="60" workbookViewId="0">
      <selection activeCell="D26" sqref="D26"/>
    </sheetView>
  </sheetViews>
  <sheetFormatPr baseColWidth="10" defaultRowHeight="15.75" x14ac:dyDescent="0.25"/>
  <cols>
    <col min="1" max="1" width="13.42578125" style="2" bestFit="1" customWidth="1"/>
    <col min="2" max="2" width="28" style="2" bestFit="1" customWidth="1"/>
    <col min="3" max="3" width="17.85546875" style="2" bestFit="1" customWidth="1"/>
    <col min="4" max="4" width="10.85546875" style="2" bestFit="1" customWidth="1"/>
    <col min="5" max="5" width="20.5703125" style="2" bestFit="1" customWidth="1"/>
    <col min="6" max="6" width="21.5703125" style="2" bestFit="1" customWidth="1"/>
    <col min="7" max="7" width="21.85546875" style="2" bestFit="1" customWidth="1"/>
    <col min="8" max="8" width="15.42578125" style="2" customWidth="1"/>
    <col min="9" max="9" width="18" style="2" bestFit="1" customWidth="1"/>
    <col min="10" max="10" width="22.28515625" style="2" bestFit="1" customWidth="1"/>
    <col min="11" max="11" width="26.42578125" style="2" bestFit="1" customWidth="1"/>
    <col min="12" max="12" width="24.42578125" style="2" bestFit="1" customWidth="1"/>
    <col min="13" max="16384" width="11.42578125" style="2"/>
  </cols>
  <sheetData>
    <row r="3" spans="2:12" x14ac:dyDescent="0.25">
      <c r="B3" s="16" t="s">
        <v>13</v>
      </c>
      <c r="C3" s="16"/>
      <c r="D3" s="16"/>
      <c r="E3" s="16"/>
      <c r="F3" s="16"/>
      <c r="G3" s="9"/>
      <c r="H3" s="9"/>
      <c r="I3" s="9"/>
      <c r="J3" s="9"/>
      <c r="K3" s="17"/>
    </row>
    <row r="4" spans="2:12" x14ac:dyDescent="0.25">
      <c r="B4" s="16"/>
      <c r="C4" s="16"/>
      <c r="D4" s="16"/>
      <c r="E4" s="16"/>
      <c r="F4" s="16"/>
      <c r="G4" s="9"/>
      <c r="H4" s="9"/>
      <c r="I4" s="9"/>
      <c r="J4" s="9"/>
      <c r="K4" s="17"/>
    </row>
    <row r="5" spans="2:12" ht="16.5" thickBot="1" x14ac:dyDescent="0.3">
      <c r="B5" s="18" t="s">
        <v>1</v>
      </c>
      <c r="C5" s="18" t="s">
        <v>4</v>
      </c>
      <c r="D5" s="18"/>
      <c r="E5" s="19" t="s">
        <v>5</v>
      </c>
      <c r="F5" s="18" t="s">
        <v>15</v>
      </c>
      <c r="G5" s="15"/>
      <c r="H5" s="15"/>
      <c r="I5" s="15"/>
      <c r="J5" s="15"/>
      <c r="K5" s="20" t="s">
        <v>2</v>
      </c>
    </row>
    <row r="6" spans="2:12" x14ac:dyDescent="0.25">
      <c r="B6" s="10" t="s">
        <v>0</v>
      </c>
      <c r="C6" s="11">
        <v>8055</v>
      </c>
      <c r="D6" s="10" t="s">
        <v>6</v>
      </c>
      <c r="E6" s="12">
        <v>23453.46</v>
      </c>
      <c r="F6" s="13">
        <v>4000</v>
      </c>
      <c r="G6" s="14"/>
      <c r="H6" s="14"/>
      <c r="I6" s="14"/>
      <c r="J6" s="14"/>
      <c r="K6" s="13">
        <f>F6*C6</f>
        <v>32220000</v>
      </c>
    </row>
    <row r="7" spans="2:12" x14ac:dyDescent="0.25">
      <c r="B7" s="10"/>
      <c r="C7" s="11"/>
      <c r="D7" s="10"/>
      <c r="E7" s="12"/>
      <c r="F7" s="13"/>
      <c r="G7" s="14"/>
      <c r="H7" s="14"/>
      <c r="I7" s="14"/>
      <c r="J7" s="14"/>
      <c r="K7" s="13"/>
      <c r="L7" s="3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</row>
    <row r="9" spans="2:12" ht="15.75" customHeight="1" x14ac:dyDescent="0.25">
      <c r="B9" s="16" t="s">
        <v>18</v>
      </c>
      <c r="C9" s="16"/>
      <c r="D9" s="16"/>
      <c r="E9" s="16"/>
      <c r="F9" s="16"/>
      <c r="G9" s="9" t="s">
        <v>7</v>
      </c>
      <c r="H9" s="9" t="s">
        <v>10</v>
      </c>
      <c r="I9" s="9" t="s">
        <v>11</v>
      </c>
      <c r="J9" s="9" t="s">
        <v>12</v>
      </c>
      <c r="K9" s="17"/>
    </row>
    <row r="10" spans="2:12" x14ac:dyDescent="0.25">
      <c r="B10" s="16" t="s">
        <v>14</v>
      </c>
      <c r="C10" s="16"/>
      <c r="D10" s="16"/>
      <c r="E10" s="16"/>
      <c r="F10" s="16"/>
      <c r="G10" s="9"/>
      <c r="H10" s="9"/>
      <c r="I10" s="9"/>
      <c r="J10" s="9"/>
      <c r="K10" s="17"/>
    </row>
    <row r="11" spans="2:12" ht="16.5" thickBot="1" x14ac:dyDescent="0.3">
      <c r="B11" s="18" t="s">
        <v>1</v>
      </c>
      <c r="C11" s="18" t="s">
        <v>16</v>
      </c>
      <c r="D11" s="18" t="s">
        <v>17</v>
      </c>
      <c r="E11" s="19" t="s">
        <v>5</v>
      </c>
      <c r="F11" s="18" t="s">
        <v>8</v>
      </c>
      <c r="G11" s="15"/>
      <c r="H11" s="15"/>
      <c r="I11" s="15"/>
      <c r="J11" s="15"/>
      <c r="K11" s="20" t="s">
        <v>8</v>
      </c>
    </row>
    <row r="12" spans="2:12" x14ac:dyDescent="0.25">
      <c r="B12" s="4" t="s">
        <v>19</v>
      </c>
      <c r="C12" s="5">
        <v>6975.94</v>
      </c>
      <c r="D12" s="4" t="s">
        <v>6</v>
      </c>
      <c r="E12" s="6">
        <v>10743.55</v>
      </c>
      <c r="F12" s="7">
        <f>E12*C12</f>
        <v>74946360.186999992</v>
      </c>
      <c r="G12" s="8">
        <v>0.89700000000000002</v>
      </c>
      <c r="H12" s="8">
        <v>0.98</v>
      </c>
      <c r="I12" s="8">
        <v>0.875</v>
      </c>
      <c r="J12" s="8">
        <f>G12*H12*I12</f>
        <v>0.76917749999999996</v>
      </c>
      <c r="K12" s="7">
        <f>J12*F12</f>
        <v>57647053.962736182</v>
      </c>
    </row>
    <row r="13" spans="2:12" x14ac:dyDescent="0.25">
      <c r="B13" s="4" t="s">
        <v>20</v>
      </c>
      <c r="C13" s="5">
        <v>150</v>
      </c>
      <c r="D13" s="4" t="s">
        <v>6</v>
      </c>
      <c r="E13" s="6">
        <v>12535.44</v>
      </c>
      <c r="F13" s="7">
        <f t="shared" ref="F13" si="0">E13*C13</f>
        <v>1880316</v>
      </c>
      <c r="G13" s="8">
        <v>0.89700000000000002</v>
      </c>
      <c r="H13" s="8">
        <v>0.98</v>
      </c>
      <c r="I13" s="8">
        <v>1.1499999999999999</v>
      </c>
      <c r="J13" s="8">
        <f t="shared" ref="J13" si="1">G13*H13*I13</f>
        <v>1.0109189999999999</v>
      </c>
      <c r="K13" s="7">
        <f t="shared" ref="K13" si="2">J13*F13</f>
        <v>1900847.1704039997</v>
      </c>
    </row>
    <row r="14" spans="2:12" x14ac:dyDescent="0.25">
      <c r="B14" s="4"/>
      <c r="C14" s="5"/>
      <c r="D14" s="4"/>
      <c r="E14" s="6"/>
      <c r="F14" s="7"/>
      <c r="G14" s="8"/>
      <c r="H14" s="8"/>
      <c r="I14" s="8"/>
      <c r="J14" s="8"/>
      <c r="K14" s="3">
        <f>SUM(K12:K13)</f>
        <v>59547901.133140184</v>
      </c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</row>
    <row r="16" spans="2:12" ht="15.75" customHeight="1" x14ac:dyDescent="0.25">
      <c r="B16" s="16" t="s">
        <v>14</v>
      </c>
      <c r="C16" s="16"/>
      <c r="D16" s="16"/>
      <c r="E16" s="16"/>
      <c r="F16" s="16"/>
      <c r="G16" s="9" t="s">
        <v>7</v>
      </c>
      <c r="H16" s="9" t="s">
        <v>10</v>
      </c>
      <c r="I16" s="9" t="s">
        <v>11</v>
      </c>
      <c r="J16" s="9" t="s">
        <v>12</v>
      </c>
      <c r="K16" s="17"/>
    </row>
    <row r="17" spans="2:11" x14ac:dyDescent="0.25">
      <c r="B17" s="16" t="s">
        <v>14</v>
      </c>
      <c r="C17" s="16"/>
      <c r="D17" s="16"/>
      <c r="E17" s="16"/>
      <c r="F17" s="16"/>
      <c r="G17" s="9"/>
      <c r="H17" s="9"/>
      <c r="I17" s="9"/>
      <c r="J17" s="9"/>
      <c r="K17" s="17"/>
    </row>
    <row r="18" spans="2:11" ht="16.5" thickBot="1" x14ac:dyDescent="0.3">
      <c r="B18" s="18" t="s">
        <v>1</v>
      </c>
      <c r="C18" s="18" t="s">
        <v>16</v>
      </c>
      <c r="D18" s="18" t="s">
        <v>17</v>
      </c>
      <c r="E18" s="19" t="s">
        <v>5</v>
      </c>
      <c r="F18" s="18" t="s">
        <v>8</v>
      </c>
      <c r="G18" s="15"/>
      <c r="H18" s="15"/>
      <c r="I18" s="15"/>
      <c r="J18" s="15"/>
      <c r="K18" s="20" t="s">
        <v>8</v>
      </c>
    </row>
    <row r="19" spans="2:11" x14ac:dyDescent="0.25">
      <c r="B19" s="4" t="s">
        <v>21</v>
      </c>
      <c r="C19" s="25">
        <v>1</v>
      </c>
      <c r="D19" s="4" t="s">
        <v>9</v>
      </c>
      <c r="E19" s="6">
        <v>2000000</v>
      </c>
      <c r="F19" s="7">
        <f>E19*C19</f>
        <v>2000000</v>
      </c>
      <c r="G19" s="8">
        <v>1</v>
      </c>
      <c r="H19" s="8">
        <v>1</v>
      </c>
      <c r="I19" s="8">
        <v>1</v>
      </c>
      <c r="J19" s="8">
        <f>G19*H19*I19</f>
        <v>1</v>
      </c>
      <c r="K19" s="7">
        <f>J19*F19</f>
        <v>2000000</v>
      </c>
    </row>
    <row r="20" spans="2:11" x14ac:dyDescent="0.25">
      <c r="B20" s="4" t="s">
        <v>22</v>
      </c>
      <c r="C20" s="5">
        <v>208.31</v>
      </c>
      <c r="D20" s="4" t="s">
        <v>6</v>
      </c>
      <c r="E20" s="6">
        <v>1594.03</v>
      </c>
      <c r="F20" s="7">
        <f t="shared" ref="F20:F23" si="3">E20*C20</f>
        <v>332052.38929999998</v>
      </c>
      <c r="G20" s="8">
        <v>0.89700000000000002</v>
      </c>
      <c r="H20" s="8">
        <v>0.98</v>
      </c>
      <c r="I20" s="8">
        <v>1.125</v>
      </c>
      <c r="J20" s="8">
        <f t="shared" ref="J20:J23" si="4">G20*H20*I20</f>
        <v>0.98894249999999995</v>
      </c>
      <c r="K20" s="7">
        <f t="shared" ref="K20:K23" si="5">J20*F20</f>
        <v>328380.7200053152</v>
      </c>
    </row>
    <row r="21" spans="2:11" x14ac:dyDescent="0.25">
      <c r="B21" s="4" t="s">
        <v>23</v>
      </c>
      <c r="C21" s="5">
        <v>1</v>
      </c>
      <c r="D21" s="4" t="s">
        <v>9</v>
      </c>
      <c r="E21" s="6">
        <v>58820.66</v>
      </c>
      <c r="F21" s="7">
        <f>E21*C21</f>
        <v>58820.66</v>
      </c>
      <c r="G21" s="8">
        <v>0.89700000000000002</v>
      </c>
      <c r="H21" s="8">
        <v>0.98</v>
      </c>
      <c r="I21" s="8">
        <v>1.125</v>
      </c>
      <c r="J21" s="8">
        <f t="shared" si="4"/>
        <v>0.98894249999999995</v>
      </c>
      <c r="K21" s="7">
        <f t="shared" si="5"/>
        <v>58170.250552049998</v>
      </c>
    </row>
    <row r="22" spans="2:11" x14ac:dyDescent="0.25">
      <c r="B22" s="4" t="s">
        <v>24</v>
      </c>
      <c r="C22" s="25">
        <v>1</v>
      </c>
      <c r="D22" s="4" t="s">
        <v>9</v>
      </c>
      <c r="E22" s="6">
        <v>298073.45</v>
      </c>
      <c r="F22" s="7">
        <f t="shared" si="3"/>
        <v>298073.45</v>
      </c>
      <c r="G22" s="8">
        <v>1</v>
      </c>
      <c r="H22" s="8">
        <v>1</v>
      </c>
      <c r="I22" s="8">
        <v>1</v>
      </c>
      <c r="J22" s="8">
        <f t="shared" si="4"/>
        <v>1</v>
      </c>
      <c r="K22" s="7">
        <f t="shared" si="5"/>
        <v>298073.45</v>
      </c>
    </row>
    <row r="23" spans="2:11" x14ac:dyDescent="0.25">
      <c r="B23" s="4" t="s">
        <v>25</v>
      </c>
      <c r="C23" s="4">
        <v>75</v>
      </c>
      <c r="D23" s="4" t="s">
        <v>6</v>
      </c>
      <c r="E23" s="6">
        <v>1360.1</v>
      </c>
      <c r="F23" s="7">
        <f t="shared" si="3"/>
        <v>102007.5</v>
      </c>
      <c r="G23" s="8">
        <v>0.89700000000000002</v>
      </c>
      <c r="H23" s="8">
        <v>0.98</v>
      </c>
      <c r="I23" s="8">
        <v>1.125</v>
      </c>
      <c r="J23" s="8">
        <f t="shared" si="4"/>
        <v>0.98894249999999995</v>
      </c>
      <c r="K23" s="7">
        <f t="shared" si="5"/>
        <v>100879.55206875</v>
      </c>
    </row>
    <row r="24" spans="2:11" x14ac:dyDescent="0.25">
      <c r="B24" s="4"/>
      <c r="C24" s="4"/>
      <c r="D24" s="4"/>
      <c r="E24" s="4"/>
      <c r="F24" s="4"/>
      <c r="G24" s="4"/>
      <c r="H24" s="4"/>
      <c r="I24" s="4"/>
      <c r="J24" s="4"/>
      <c r="K24" s="3">
        <f>SUM(K19:K23)</f>
        <v>2785503.9726261152</v>
      </c>
    </row>
    <row r="25" spans="2:11" x14ac:dyDescent="0.25">
      <c r="B25" s="4"/>
      <c r="C25" s="4"/>
      <c r="D25" s="4"/>
      <c r="E25" s="4"/>
      <c r="F25" s="4"/>
      <c r="G25" s="4"/>
      <c r="H25" s="4"/>
      <c r="I25" s="4"/>
      <c r="J25" s="4"/>
      <c r="K25" s="3"/>
    </row>
    <row r="26" spans="2:11" ht="16.5" thickBot="1" x14ac:dyDescent="0.3">
      <c r="B26" s="4"/>
      <c r="C26" s="4"/>
      <c r="D26" s="4"/>
      <c r="E26" s="4"/>
      <c r="F26" s="4"/>
      <c r="G26" s="4"/>
      <c r="H26" s="4"/>
      <c r="I26" s="4"/>
      <c r="J26" s="4"/>
      <c r="K26" s="3"/>
    </row>
    <row r="27" spans="2:11" ht="19.5" thickBot="1" x14ac:dyDescent="0.35">
      <c r="B27" s="4"/>
      <c r="C27" s="4"/>
      <c r="D27" s="4"/>
      <c r="E27" s="4"/>
      <c r="G27" s="21"/>
      <c r="H27" s="22" t="s">
        <v>3</v>
      </c>
      <c r="I27" s="23"/>
      <c r="J27" s="23"/>
      <c r="K27" s="24">
        <f>K6+K14+K24</f>
        <v>94553405.105766296</v>
      </c>
    </row>
    <row r="28" spans="2:11" x14ac:dyDescent="0.25">
      <c r="B28" s="1"/>
      <c r="C28" s="1"/>
      <c r="D28" s="1"/>
      <c r="E28" s="1"/>
      <c r="F28" s="1"/>
      <c r="G28" s="1"/>
      <c r="H28" s="1"/>
      <c r="I28" s="1"/>
      <c r="J28" s="1"/>
    </row>
  </sheetData>
  <mergeCells count="16">
    <mergeCell ref="B9:F10"/>
    <mergeCell ref="B16:F17"/>
    <mergeCell ref="H27:J27"/>
    <mergeCell ref="G3:G5"/>
    <mergeCell ref="H3:H5"/>
    <mergeCell ref="I3:I5"/>
    <mergeCell ref="J3:J5"/>
    <mergeCell ref="B3:F4"/>
    <mergeCell ref="G9:G11"/>
    <mergeCell ref="H9:H11"/>
    <mergeCell ref="I9:I11"/>
    <mergeCell ref="J9:J11"/>
    <mergeCell ref="H16:H18"/>
    <mergeCell ref="I16:I18"/>
    <mergeCell ref="J16:J18"/>
    <mergeCell ref="G16:G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Mejoras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ADRIAN SAUCEDO MARES</dc:creator>
  <cp:lastModifiedBy>JORGE ADRIAN SAUCEDO MARES</cp:lastModifiedBy>
  <cp:lastPrinted>2024-10-19T02:30:20Z</cp:lastPrinted>
  <dcterms:created xsi:type="dcterms:W3CDTF">2024-10-19T01:59:10Z</dcterms:created>
  <dcterms:modified xsi:type="dcterms:W3CDTF">2024-10-26T07:10:39Z</dcterms:modified>
</cp:coreProperties>
</file>