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E L E N A\Desktop\MAESTRIA EN VALUACION\ANALISIS DE COSTOS\SEMANA 03\"/>
    </mc:Choice>
  </mc:AlternateContent>
  <xr:revisionPtr revIDLastSave="0" documentId="13_ncr:1_{8F5A6A51-5C3E-45CA-BECF-C060C4BC10E0}" xr6:coauthVersionLast="47" xr6:coauthVersionMax="47" xr10:uidLastSave="{00000000-0000-0000-0000-000000000000}"/>
  <bookViews>
    <workbookView xWindow="-120" yWindow="-120" windowWidth="20730" windowHeight="11310" xr2:uid="{921F4D75-0E1F-403F-8BF1-E495680CB88E}"/>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6" i="1" l="1"/>
  <c r="E18" i="1"/>
  <c r="G18" i="1" s="1"/>
  <c r="D18" i="1"/>
  <c r="H8" i="1"/>
  <c r="I8" i="1" s="1"/>
</calcChain>
</file>

<file path=xl/sharedStrings.xml><?xml version="1.0" encoding="utf-8"?>
<sst xmlns="http://schemas.openxmlformats.org/spreadsheetml/2006/main" count="22" uniqueCount="19">
  <si>
    <t>EJERCICIO 11 - COMBINACION DE FACTORES</t>
  </si>
  <si>
    <t>FACTOR INTERCIUDAD</t>
  </si>
  <si>
    <t>DEPARTAMENTO</t>
  </si>
  <si>
    <t>M2</t>
  </si>
  <si>
    <t>FACTOR ECONOMIA ESCALA</t>
  </si>
  <si>
    <t>FACTOR RESULTANTE</t>
  </si>
  <si>
    <t>FACTOR SISMICIDAD</t>
  </si>
  <si>
    <t>VRN AGS</t>
  </si>
  <si>
    <t>Cuál será el VRN por metro cuadrado de un edificio de departamentos en la Ciudad de Aguascalientes, de 2,000 m2?</t>
  </si>
  <si>
    <t>PARTE 01</t>
  </si>
  <si>
    <t>PARTE 02</t>
  </si>
  <si>
    <t xml:space="preserve">Tenemos un presupuesto para una casa de 200 m2 en Mérida, queremos estimar cuánto nos costaría construir una casa similar pero de 240 m2 en Manzanillo, Col.
Usando los factores interciudad, sismicidad y superficie, ¿Cuál sería el costo de la construcción?
</t>
  </si>
  <si>
    <t>MERIDA</t>
  </si>
  <si>
    <t xml:space="preserve">FACTOR INTERCIUDAD </t>
  </si>
  <si>
    <t>MANZANILLO</t>
  </si>
  <si>
    <t>VRN CDMX</t>
  </si>
  <si>
    <t>HOMOLOGADO</t>
  </si>
  <si>
    <t>FACTOR SUPERFICIE</t>
  </si>
  <si>
    <t>Manzanillo sería un 88% más barato que 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</si>
</sst>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
    <numFmt numFmtId="173" formatCode="0.0000"/>
    <numFmt numFmtId="174" formatCode="0.000"/>
  </numFmts>
  <fonts count="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0" tint="-4.9989318521683403E-2"/>
        <bgColor indexed="64"/>
      </patternFill>
    </fill>
    <fill>
      <patternFill patternType="solid">
        <fgColor rgb="FFFFFF00"/>
        <bgColor indexed="64"/>
      </patternFill>
    </fill>
  </fills>
  <borders count="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0" fillId="0" borderId="0" xfId="0" applyAlignment="1">
      <alignment horizontal="center" vertical="center"/>
    </xf>
    <xf numFmtId="44" fontId="0" fillId="0" borderId="0" xfId="1" applyFont="1"/>
    <xf numFmtId="0" fontId="0" fillId="0" borderId="0" xfId="1" applyNumberFormat="1" applyFont="1"/>
    <xf numFmtId="0" fontId="0" fillId="0" borderId="1" xfId="0" applyBorder="1" applyAlignment="1">
      <alignment horizontal="center" vertical="center"/>
    </xf>
    <xf numFmtId="0" fontId="0" fillId="0" borderId="2" xfId="0" applyBorder="1" applyAlignment="1">
      <alignment horizontal="center" vertical="center"/>
    </xf>
    <xf numFmtId="2" fontId="0" fillId="0" borderId="3" xfId="0" applyNumberFormat="1" applyBorder="1" applyAlignment="1">
      <alignment horizontal="center" vertical="center"/>
    </xf>
    <xf numFmtId="0" fontId="0" fillId="2" borderId="0" xfId="0" applyFill="1" applyAlignment="1">
      <alignment horizontal="center" vertical="center" wrapText="1"/>
    </xf>
    <xf numFmtId="0" fontId="0" fillId="2" borderId="0" xfId="0" applyFill="1"/>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3" borderId="0" xfId="0" applyFont="1" applyFill="1" applyBorder="1" applyAlignment="1">
      <alignment horizontal="center" vertical="center" wrapText="1"/>
    </xf>
    <xf numFmtId="44" fontId="2" fillId="3" borderId="0" xfId="1" applyFont="1" applyFill="1"/>
    <xf numFmtId="0" fontId="3" fillId="0" borderId="0" xfId="0" applyFont="1"/>
    <xf numFmtId="0" fontId="0" fillId="2" borderId="0" xfId="0" applyFill="1" applyAlignment="1">
      <alignment horizontal="center"/>
    </xf>
    <xf numFmtId="0" fontId="0" fillId="4" borderId="0" xfId="0" applyFill="1"/>
    <xf numFmtId="0" fontId="0" fillId="4" borderId="0" xfId="0" applyFill="1" applyAlignment="1">
      <alignment horizontal="center" vertical="center"/>
    </xf>
    <xf numFmtId="0" fontId="0" fillId="0" borderId="0" xfId="0" applyAlignment="1">
      <alignment horizontal="left" vertical="top" wrapText="1"/>
    </xf>
    <xf numFmtId="0" fontId="0" fillId="0" borderId="4" xfId="0" applyBorder="1" applyAlignment="1">
      <alignment horizontal="center" vertical="center"/>
    </xf>
    <xf numFmtId="2" fontId="0" fillId="0" borderId="5" xfId="0" applyNumberFormat="1" applyBorder="1" applyAlignment="1">
      <alignment horizontal="center" vertical="center"/>
    </xf>
    <xf numFmtId="174" fontId="0" fillId="2" borderId="0" xfId="0" applyNumberFormat="1" applyFill="1" applyAlignment="1">
      <alignment horizontal="center" vertical="center"/>
    </xf>
    <xf numFmtId="0" fontId="0" fillId="2" borderId="0" xfId="0" applyFill="1" applyAlignment="1">
      <alignment horizontal="center" vertical="center"/>
    </xf>
    <xf numFmtId="173" fontId="0" fillId="2" borderId="0" xfId="0" applyNumberFormat="1" applyFill="1" applyAlignment="1">
      <alignment horizontal="center"/>
    </xf>
    <xf numFmtId="174" fontId="0" fillId="0" borderId="7" xfId="0" applyNumberFormat="1" applyBorder="1" applyAlignment="1">
      <alignment horizontal="center" vertical="center"/>
    </xf>
    <xf numFmtId="174" fontId="0" fillId="0" borderId="8" xfId="0" applyNumberFormat="1" applyBorder="1" applyAlignment="1">
      <alignment horizontal="center" vertical="center"/>
    </xf>
    <xf numFmtId="164" fontId="0" fillId="0" borderId="0" xfId="1" applyNumberFormat="1" applyFont="1" applyAlignment="1">
      <alignment horizontal="center"/>
    </xf>
    <xf numFmtId="164" fontId="0" fillId="0" borderId="0" xfId="0" applyNumberFormat="1" applyAlignment="1">
      <alignment horizontal="center"/>
    </xf>
    <xf numFmtId="0" fontId="0" fillId="5" borderId="0" xfId="0" applyFill="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0C0A2-7A54-4AEE-A563-DAD2114E37F7}">
  <dimension ref="B2:I20"/>
  <sheetViews>
    <sheetView tabSelected="1" workbookViewId="0">
      <selection activeCell="E23" sqref="E23"/>
    </sheetView>
  </sheetViews>
  <sheetFormatPr baseColWidth="10" defaultRowHeight="15" x14ac:dyDescent="0.25"/>
  <cols>
    <col min="2" max="2" width="19" customWidth="1"/>
    <col min="3" max="3" width="10.7109375" customWidth="1"/>
    <col min="4" max="4" width="13.7109375" customWidth="1"/>
    <col min="5" max="7" width="13.7109375" style="1" customWidth="1"/>
    <col min="8" max="8" width="12.5703125" customWidth="1"/>
  </cols>
  <sheetData>
    <row r="2" spans="2:9" x14ac:dyDescent="0.25">
      <c r="B2" s="14" t="s">
        <v>0</v>
      </c>
    </row>
    <row r="4" spans="2:9" x14ac:dyDescent="0.25">
      <c r="B4" s="16" t="s">
        <v>9</v>
      </c>
      <c r="C4" s="16"/>
      <c r="D4" s="16"/>
      <c r="E4" s="17"/>
      <c r="F4" s="17"/>
      <c r="G4" s="17"/>
      <c r="H4" s="16"/>
      <c r="I4" s="16"/>
    </row>
    <row r="5" spans="2:9" x14ac:dyDescent="0.25">
      <c r="B5" t="s">
        <v>8</v>
      </c>
    </row>
    <row r="7" spans="2:9" ht="45" x14ac:dyDescent="0.25">
      <c r="C7" s="1" t="s">
        <v>3</v>
      </c>
      <c r="D7" s="1" t="s">
        <v>15</v>
      </c>
      <c r="E7" s="9" t="s">
        <v>1</v>
      </c>
      <c r="F7" s="10" t="s">
        <v>6</v>
      </c>
      <c r="G7" s="11" t="s">
        <v>4</v>
      </c>
      <c r="H7" s="7" t="s">
        <v>5</v>
      </c>
      <c r="I7" s="12" t="s">
        <v>7</v>
      </c>
    </row>
    <row r="8" spans="2:9" x14ac:dyDescent="0.25">
      <c r="B8" t="s">
        <v>2</v>
      </c>
      <c r="C8" s="3">
        <v>2000</v>
      </c>
      <c r="D8" s="2">
        <v>26813.279999999999</v>
      </c>
      <c r="E8" s="4">
        <v>0.89700000000000002</v>
      </c>
      <c r="F8" s="5">
        <v>0.98</v>
      </c>
      <c r="G8" s="6">
        <v>1</v>
      </c>
      <c r="H8" s="15">
        <f>E8*F8*G8</f>
        <v>0.87905999999999995</v>
      </c>
      <c r="I8" s="13">
        <f>D8*H8</f>
        <v>23570.481916799999</v>
      </c>
    </row>
    <row r="11" spans="2:9" x14ac:dyDescent="0.25">
      <c r="B11" s="16" t="s">
        <v>10</v>
      </c>
      <c r="C11" s="16"/>
      <c r="D11" s="16"/>
      <c r="E11" s="17"/>
      <c r="F11" s="17"/>
      <c r="G11" s="17"/>
      <c r="H11" s="16"/>
      <c r="I11" s="16"/>
    </row>
    <row r="13" spans="2:9" ht="48" customHeight="1" x14ac:dyDescent="0.25">
      <c r="B13" s="18" t="s">
        <v>11</v>
      </c>
      <c r="C13" s="18"/>
      <c r="D13" s="18"/>
      <c r="E13" s="18"/>
      <c r="F13" s="18"/>
      <c r="G13" s="18"/>
      <c r="H13" s="18"/>
      <c r="I13" s="18"/>
    </row>
    <row r="15" spans="2:9" ht="30" x14ac:dyDescent="0.25">
      <c r="C15" s="1" t="s">
        <v>3</v>
      </c>
      <c r="D15" s="9" t="s">
        <v>13</v>
      </c>
      <c r="E15" s="10" t="s">
        <v>6</v>
      </c>
      <c r="F15" s="11" t="s">
        <v>17</v>
      </c>
      <c r="G15" s="7" t="s">
        <v>5</v>
      </c>
    </row>
    <row r="16" spans="2:9" x14ac:dyDescent="0.25">
      <c r="B16" t="s">
        <v>12</v>
      </c>
      <c r="C16" s="26">
        <v>200</v>
      </c>
      <c r="D16" s="4">
        <v>1.0089999999999999</v>
      </c>
      <c r="E16" s="5">
        <v>0.97</v>
      </c>
      <c r="F16" s="24">
        <f>(200/240)^(1/5)</f>
        <v>0.96419250400262724</v>
      </c>
      <c r="G16" s="15"/>
    </row>
    <row r="17" spans="2:7" x14ac:dyDescent="0.25">
      <c r="B17" t="s">
        <v>14</v>
      </c>
      <c r="C17" s="27">
        <v>240</v>
      </c>
      <c r="D17" s="19">
        <v>0.89800000000000002</v>
      </c>
      <c r="E17" s="20">
        <v>1</v>
      </c>
      <c r="F17" s="25"/>
      <c r="G17" s="15"/>
    </row>
    <row r="18" spans="2:7" x14ac:dyDescent="0.25">
      <c r="B18" s="8" t="s">
        <v>16</v>
      </c>
      <c r="C18" s="8"/>
      <c r="D18" s="21">
        <f>D17/D16</f>
        <v>0.88999008919722511</v>
      </c>
      <c r="E18" s="21">
        <f>E17/E16</f>
        <v>1.0309278350515465</v>
      </c>
      <c r="F18" s="22"/>
      <c r="G18" s="23">
        <f>D18*E18*F16</f>
        <v>0.88466162127896297</v>
      </c>
    </row>
    <row r="20" spans="2:7" x14ac:dyDescent="0.25">
      <c r="B20" s="28" t="s">
        <v>18</v>
      </c>
      <c r="C20" s="28"/>
      <c r="D20" s="28"/>
    </row>
  </sheetData>
  <mergeCells count="1">
    <mergeCell ref="B13:I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L E N A</dc:creator>
  <cp:lastModifiedBy>E L E N A</cp:lastModifiedBy>
  <dcterms:created xsi:type="dcterms:W3CDTF">2024-10-19T01:17:21Z</dcterms:created>
  <dcterms:modified xsi:type="dcterms:W3CDTF">2024-10-19T01:58:07Z</dcterms:modified>
</cp:coreProperties>
</file>