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RRENO BALDIO_PC01\Dropbox\MAESTRIA VALUACION\03 COSTOS\SEMANA 02\"/>
    </mc:Choice>
  </mc:AlternateContent>
  <xr:revisionPtr revIDLastSave="0" documentId="13_ncr:1_{BF157E1A-EFF1-4743-9CEB-B02BDF90F201}" xr6:coauthVersionLast="47" xr6:coauthVersionMax="47" xr10:uidLastSave="{00000000-0000-0000-0000-000000000000}"/>
  <bookViews>
    <workbookView xWindow="-120" yWindow="-120" windowWidth="29040" windowHeight="15720" xr2:uid="{A6F70B20-CE82-461B-9B81-DFD0A98B031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  <c r="C32" i="1" s="1"/>
  <c r="E15" i="1"/>
  <c r="E11" i="1"/>
  <c r="D7" i="1"/>
  <c r="E7" i="1" s="1"/>
  <c r="E6" i="1"/>
  <c r="D10" i="1" s="1"/>
  <c r="E10" i="1" s="1"/>
  <c r="E12" i="1" s="1"/>
</calcChain>
</file>

<file path=xl/sharedStrings.xml><?xml version="1.0" encoding="utf-8"?>
<sst xmlns="http://schemas.openxmlformats.org/spreadsheetml/2006/main" count="24" uniqueCount="20">
  <si>
    <t>M2</t>
  </si>
  <si>
    <t>COSTOS PARAMETRICOS GDL</t>
  </si>
  <si>
    <t>VARELA, CDMX</t>
  </si>
  <si>
    <t>FIC</t>
  </si>
  <si>
    <t>$/M2</t>
  </si>
  <si>
    <t>CONSTRUCCION</t>
  </si>
  <si>
    <t>TERRENO</t>
  </si>
  <si>
    <t>VALOR CASA NUEVA AGS</t>
  </si>
  <si>
    <t>VALOR ENFOQUE FISICO</t>
  </si>
  <si>
    <t>VALOR DE MERCADO</t>
  </si>
  <si>
    <t>EJERCICIO 10 - FACTOR INTERCIUDAD</t>
  </si>
  <si>
    <t>Factor negociación</t>
  </si>
  <si>
    <t>SEGUNDA PARTE</t>
  </si>
  <si>
    <t xml:space="preserve">Costo hotel en Puerto Vallarta </t>
  </si>
  <si>
    <t>¿Cuánto costaría un hotel con características similares en Los Cabos?</t>
  </si>
  <si>
    <t>COSTO</t>
  </si>
  <si>
    <t xml:space="preserve">Hotel en Puerto Vallarta </t>
  </si>
  <si>
    <t>Hotel en CDMX</t>
  </si>
  <si>
    <t>FIC Los Cabos</t>
  </si>
  <si>
    <t>FIC Puerto Vallarta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</si>
</sst>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44" fontId="0" fillId="0" borderId="0" xfId="1" applyFont="1"/>
    <xf numFmtId="0" fontId="0" fillId="0" borderId="0" xfId="0" applyAlignment="1">
      <alignment horizontal="center"/>
    </xf>
    <xf numFmtId="44" fontId="0" fillId="0" borderId="0" xfId="0" applyNumberForma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1" applyNumberFormat="1" applyFont="1"/>
    <xf numFmtId="44" fontId="2" fillId="0" borderId="0" xfId="1" applyFont="1" applyAlignment="1">
      <alignment horizontal="center"/>
    </xf>
    <xf numFmtId="44" fontId="0" fillId="0" borderId="1" xfId="0" applyNumberFormat="1" applyBorder="1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0" fontId="2" fillId="2" borderId="0" xfId="0" applyFont="1" applyFill="1" applyAlignment="1">
      <alignment horizontal="left"/>
    </xf>
    <xf numFmtId="44" fontId="2" fillId="2" borderId="0" xfId="0" applyNumberFormat="1" applyFont="1" applyFill="1" applyAlignment="1">
      <alignment horizontal="center" vertical="center"/>
    </xf>
    <xf numFmtId="0" fontId="2" fillId="0" borderId="1" xfId="0" applyFont="1" applyBorder="1"/>
    <xf numFmtId="2" fontId="0" fillId="0" borderId="0" xfId="0" applyNumberForma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985B1-07CE-43C2-A5C6-7566500010E2}">
  <dimension ref="B2:F33"/>
  <sheetViews>
    <sheetView tabSelected="1" workbookViewId="0">
      <selection activeCell="C32" sqref="C32"/>
    </sheetView>
  </sheetViews>
  <sheetFormatPr baseColWidth="10" defaultRowHeight="15" x14ac:dyDescent="0.25"/>
  <cols>
    <col min="2" max="2" width="28.28515625" customWidth="1"/>
    <col min="3" max="3" width="16.28515625" bestFit="1" customWidth="1"/>
    <col min="4" max="4" width="12" customWidth="1"/>
    <col min="5" max="5" width="15.42578125" customWidth="1"/>
  </cols>
  <sheetData>
    <row r="2" spans="2:6" x14ac:dyDescent="0.25">
      <c r="B2" s="10" t="s">
        <v>10</v>
      </c>
    </row>
    <row r="4" spans="2:6" x14ac:dyDescent="0.25">
      <c r="C4" s="4" t="s">
        <v>0</v>
      </c>
      <c r="D4" s="5" t="s">
        <v>3</v>
      </c>
      <c r="E4" s="5" t="s">
        <v>4</v>
      </c>
    </row>
    <row r="6" spans="2:6" x14ac:dyDescent="0.25">
      <c r="B6" t="s">
        <v>2</v>
      </c>
      <c r="C6" s="1">
        <v>10419.66</v>
      </c>
      <c r="D6" s="2">
        <v>0.89700000000000002</v>
      </c>
      <c r="E6" s="3">
        <f>C6*D6</f>
        <v>9346.4350200000008</v>
      </c>
    </row>
    <row r="7" spans="2:6" x14ac:dyDescent="0.25">
      <c r="B7" t="s">
        <v>1</v>
      </c>
      <c r="C7" s="1">
        <v>11580.67</v>
      </c>
      <c r="D7" s="6">
        <f>0.897/0.984</f>
        <v>0.91158536585365857</v>
      </c>
      <c r="E7" s="3">
        <f>C7*D7</f>
        <v>10556.769298780488</v>
      </c>
    </row>
    <row r="8" spans="2:6" x14ac:dyDescent="0.25">
      <c r="C8" s="1"/>
    </row>
    <row r="9" spans="2:6" x14ac:dyDescent="0.25">
      <c r="C9" s="8" t="s">
        <v>0</v>
      </c>
      <c r="D9" s="5" t="s">
        <v>4</v>
      </c>
    </row>
    <row r="10" spans="2:6" x14ac:dyDescent="0.25">
      <c r="B10" t="s">
        <v>5</v>
      </c>
      <c r="C10" s="7">
        <v>42</v>
      </c>
      <c r="D10" s="3">
        <f>E6</f>
        <v>9346.4350200000008</v>
      </c>
      <c r="E10" s="1">
        <f>C10*D10</f>
        <v>392550.27084000001</v>
      </c>
    </row>
    <row r="11" spans="2:6" x14ac:dyDescent="0.25">
      <c r="B11" t="s">
        <v>6</v>
      </c>
      <c r="C11" s="7">
        <v>90</v>
      </c>
      <c r="D11" s="1">
        <v>3500</v>
      </c>
      <c r="E11" s="9">
        <f>C11*D11</f>
        <v>315000</v>
      </c>
    </row>
    <row r="12" spans="2:6" x14ac:dyDescent="0.25">
      <c r="C12" s="1"/>
      <c r="E12" s="3">
        <f>E10+E11</f>
        <v>707550.27084000001</v>
      </c>
      <c r="F12" t="s">
        <v>8</v>
      </c>
    </row>
    <row r="13" spans="2:6" x14ac:dyDescent="0.25">
      <c r="C13" s="1"/>
    </row>
    <row r="14" spans="2:6" ht="30" x14ac:dyDescent="0.25">
      <c r="D14" s="11" t="s">
        <v>11</v>
      </c>
    </row>
    <row r="15" spans="2:6" x14ac:dyDescent="0.25">
      <c r="B15" t="s">
        <v>7</v>
      </c>
      <c r="C15" s="1">
        <v>765000</v>
      </c>
      <c r="D15" s="2">
        <v>0.95</v>
      </c>
      <c r="E15" s="3">
        <f>C15*D15</f>
        <v>726750</v>
      </c>
      <c r="F15" t="s">
        <v>9</v>
      </c>
    </row>
    <row r="16" spans="2:6" x14ac:dyDescent="0.25">
      <c r="C16" s="1"/>
    </row>
    <row r="17" spans="2:5" x14ac:dyDescent="0.25">
      <c r="C17" s="1"/>
    </row>
    <row r="18" spans="2:5" x14ac:dyDescent="0.25">
      <c r="B18" s="18" t="s">
        <v>12</v>
      </c>
      <c r="C18" s="1"/>
    </row>
    <row r="19" spans="2:5" x14ac:dyDescent="0.25">
      <c r="C19" s="1"/>
    </row>
    <row r="20" spans="2:5" x14ac:dyDescent="0.25">
      <c r="B20" t="s">
        <v>13</v>
      </c>
      <c r="C20" s="1">
        <v>400000000</v>
      </c>
    </row>
    <row r="21" spans="2:5" x14ac:dyDescent="0.25">
      <c r="C21" s="1"/>
    </row>
    <row r="22" spans="2:5" x14ac:dyDescent="0.25">
      <c r="B22" t="s">
        <v>14</v>
      </c>
    </row>
    <row r="24" spans="2:5" x14ac:dyDescent="0.25">
      <c r="C24" s="4" t="s">
        <v>15</v>
      </c>
      <c r="D24" s="4"/>
      <c r="E24" s="4"/>
    </row>
    <row r="25" spans="2:5" x14ac:dyDescent="0.25">
      <c r="B25" t="s">
        <v>16</v>
      </c>
      <c r="C25" s="1">
        <v>400000000</v>
      </c>
      <c r="D25" s="12"/>
    </row>
    <row r="26" spans="2:5" x14ac:dyDescent="0.25">
      <c r="B26" s="15" t="s">
        <v>19</v>
      </c>
      <c r="C26" s="12">
        <v>0.97199999999999998</v>
      </c>
      <c r="D26" s="12"/>
    </row>
    <row r="27" spans="2:5" x14ac:dyDescent="0.25">
      <c r="D27" s="12"/>
    </row>
    <row r="28" spans="2:5" x14ac:dyDescent="0.25">
      <c r="B28" s="15" t="s">
        <v>19</v>
      </c>
      <c r="C28" s="19">
        <v>1</v>
      </c>
      <c r="D28" s="12"/>
    </row>
    <row r="29" spans="2:5" x14ac:dyDescent="0.25">
      <c r="B29" s="15" t="s">
        <v>17</v>
      </c>
      <c r="C29" s="14">
        <f>C25*(C28/C26)</f>
        <v>411522633.74485594</v>
      </c>
    </row>
    <row r="30" spans="2:5" x14ac:dyDescent="0.25">
      <c r="B30" s="13"/>
    </row>
    <row r="31" spans="2:5" x14ac:dyDescent="0.25">
      <c r="B31" s="15" t="s">
        <v>18</v>
      </c>
      <c r="C31" s="12">
        <v>1.2749999999999999</v>
      </c>
    </row>
    <row r="32" spans="2:5" x14ac:dyDescent="0.25">
      <c r="B32" s="16" t="s">
        <v>17</v>
      </c>
      <c r="C32" s="17">
        <f>C29*C31</f>
        <v>524691358.02469128</v>
      </c>
    </row>
    <row r="33" spans="2:2" x14ac:dyDescent="0.25">
      <c r="B33" s="1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 L E N A</dc:creator>
  <cp:lastModifiedBy>TERRENO BALDIO arquitectura</cp:lastModifiedBy>
  <dcterms:created xsi:type="dcterms:W3CDTF">2024-10-12T18:44:26Z</dcterms:created>
  <dcterms:modified xsi:type="dcterms:W3CDTF">2024-10-22T18:44:08Z</dcterms:modified>
</cp:coreProperties>
</file>